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workbookProtection lockWindows="1"/>
  <bookViews>
    <workbookView xWindow="0" yWindow="0" windowWidth="28800" windowHeight="11430" tabRatio="5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5" i="1" l="1"/>
  <c r="J42" i="1" l="1"/>
  <c r="J32" i="1"/>
  <c r="I32" i="1"/>
  <c r="H32" i="1"/>
  <c r="G32" i="1"/>
  <c r="F32" i="1"/>
  <c r="B194" i="1" l="1"/>
  <c r="A194" i="1"/>
  <c r="J193" i="1"/>
  <c r="I193" i="1"/>
  <c r="G193" i="1"/>
  <c r="F193" i="1"/>
  <c r="B184" i="1"/>
  <c r="A184" i="1"/>
  <c r="J183" i="1"/>
  <c r="I183" i="1"/>
  <c r="G183" i="1"/>
  <c r="F183" i="1"/>
  <c r="B175" i="1"/>
  <c r="A175" i="1"/>
  <c r="I174" i="1"/>
  <c r="G174" i="1"/>
  <c r="F174" i="1"/>
  <c r="B165" i="1"/>
  <c r="A165" i="1"/>
  <c r="J164" i="1"/>
  <c r="I164" i="1"/>
  <c r="G164" i="1"/>
  <c r="F164" i="1"/>
  <c r="F175" i="1" s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J80" i="1" s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194" i="1" l="1"/>
  <c r="H194" i="1"/>
  <c r="J155" i="1"/>
  <c r="F24" i="1"/>
  <c r="F80" i="1"/>
  <c r="F155" i="1"/>
  <c r="H175" i="1"/>
  <c r="F136" i="1"/>
  <c r="I80" i="1"/>
  <c r="G136" i="1"/>
  <c r="I155" i="1"/>
  <c r="H24" i="1"/>
  <c r="H155" i="1"/>
  <c r="I194" i="1"/>
  <c r="J194" i="1"/>
  <c r="I175" i="1"/>
  <c r="H80" i="1"/>
  <c r="J175" i="1"/>
  <c r="I98" i="1"/>
  <c r="J98" i="1"/>
  <c r="H98" i="1"/>
  <c r="F98" i="1"/>
  <c r="G155" i="1"/>
  <c r="G175" i="1"/>
  <c r="G194" i="1"/>
  <c r="G80" i="1"/>
  <c r="G98" i="1"/>
  <c r="J24" i="1"/>
  <c r="I24" i="1"/>
  <c r="G24" i="1"/>
  <c r="J117" i="1"/>
  <c r="I117" i="1"/>
  <c r="H117" i="1"/>
  <c r="G117" i="1"/>
  <c r="F117" i="1"/>
  <c r="J195" i="1" l="1"/>
  <c r="I195" i="1"/>
  <c r="H195" i="1"/>
  <c r="G195" i="1"/>
</calcChain>
</file>

<file path=xl/sharedStrings.xml><?xml version="1.0" encoding="utf-8"?>
<sst xmlns="http://schemas.openxmlformats.org/spreadsheetml/2006/main" count="412" uniqueCount="143">
  <si>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</si>
  <si>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</si>
  <si>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</si>
  <si>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</si>
  <si>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</si>
  <si>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</si>
  <si>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</si>
  <si>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</si>
  <si>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</si>
  <si>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</si>
  <si>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</si>
  <si>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</si>
  <si>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</si>
  <si>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</si>
  <si>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</si>
  <si>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</si>
  <si>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</si>
  <si>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</si>
  <si>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</si>
  <si>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</si>
  <si>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</si>
  <si>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</si>
  <si>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</si>
  <si>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</si>
  <si>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</si>
  <si>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</si>
  <si>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</si>
  <si>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</si>
  <si>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</si>
  <si>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</si>
  <si>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</si>
  <si>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</si>
  <si>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</si>
  <si>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</si>
  <si>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</si>
  <si>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</si>
  <si>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</si>
  <si>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</si>
  <si>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</si>
  <si>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</si>
  <si>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</si>
  <si>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</si>
  <si>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</si>
  <si>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</si>
  <si>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</si>
  <si>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</si>
  <si>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</si>
  <si>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</si>
  <si>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</si>
  <si>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</si>
  <si>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</si>
  <si>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</si>
  <si>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</si>
  <si>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</si>
  <si>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</si>
  <si>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</si>
  <si>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</si>
  <si>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</si>
  <si>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</si>
  <si>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</si>
  <si>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</si>
  <si>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</si>
  <si>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</si>
  <si>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</si>
  <si>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</si>
  <si>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</si>
  <si>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</si>
  <si>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</si>
  <si>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</si>
  <si>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</si>
  <si>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</si>
  <si>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</si>
  <si>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</si>
  <si>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</si>
  <si>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</si>
  <si>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</si>
  <si>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</si>
  <si>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</si>
  <si>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</si>
  <si>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</si>
  <si>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</si>
  <si>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</si>
  <si>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</si>
  <si>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</si>
  <si>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</si>
  <si>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</si>
  <si>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</si>
  <si>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</si>
  <si>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</si>
  <si>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</si>
  <si>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</si>
  <si>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</si>
  <si>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</si>
  <si>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</si>
  <si>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</si>
  <si>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</si>
  <si>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</si>
  <si>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</si>
  <si>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</si>
  <si>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</si>
  <si>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</si>
  <si>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</si>
  <si>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</si>
  <si>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</si>
  <si>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</si>
  <si>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</si>
  <si>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</si>
  <si>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</si>
  <si>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</si>
  <si>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</si>
  <si>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</si>
  <si>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</si>
  <si>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</si>
  <si>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</si>
  <si>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Винегрет овощной</t>
  </si>
  <si>
    <t>Блинчики</t>
  </si>
  <si>
    <t>соус</t>
  </si>
  <si>
    <t>Соус молочный сладкий</t>
  </si>
  <si>
    <t>440****</t>
  </si>
  <si>
    <t>Щи из с вежей капусты с картофелем</t>
  </si>
  <si>
    <t>Шницель детский</t>
  </si>
  <si>
    <t>ТТК №7</t>
  </si>
  <si>
    <t>Пюре из гороха с маслом</t>
  </si>
  <si>
    <t>418****</t>
  </si>
  <si>
    <t>55диет</t>
  </si>
  <si>
    <t>ТТК №1.16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</si>
  <si>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</si>
  <si>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</si>
  <si>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</si>
  <si>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</si>
  <si>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</si>
  <si>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</si>
  <si>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</si>
  <si>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</si>
  <si>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</si>
  <si>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</si>
  <si>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</si>
  <si>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</si>
  <si>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</si>
  <si>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</si>
  <si>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МОАУ "СОШ №6"</t>
  </si>
  <si>
    <t>Директор</t>
  </si>
  <si>
    <t>Долгих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</si>
</sst>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5"/>
  <sheetViews>
    <sheetView windowProtection="1" tabSelected="1" zoomScaleNormal="100" workbookViewId="0">
      <pane xSplit="4" ySplit="5" topLeftCell="E9" activePane="bottomRight" state="frozen"/>
      <selection pane="topRight" activeCell="E1" sqref="E1"/>
      <selection pane="bottomLeft" activeCell="A87" sqref="A87"/>
      <selection pane="bottomRight" activeCell="T19" sqref="T18:T19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110" t="s">
        <v>140</v>
      </c>
      <c r="D1" s="110"/>
      <c r="E1" s="110"/>
      <c r="F1" s="4" t="s">
        <v>1</v>
      </c>
      <c r="G1" s="1" t="s">
        <v>2</v>
      </c>
      <c r="H1" s="111" t="s">
        <v>141</v>
      </c>
      <c r="I1" s="111"/>
      <c r="J1" s="111"/>
      <c r="K1" s="111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111" t="s">
        <v>142</v>
      </c>
      <c r="I2" s="111"/>
      <c r="J2" s="111"/>
      <c r="K2" s="111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1</v>
      </c>
      <c r="I3" s="9">
        <v>2</v>
      </c>
      <c r="J3" s="10">
        <v>2025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47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25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43</v>
      </c>
      <c r="E18" s="27" t="s">
        <v>44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45</v>
      </c>
      <c r="L18" s="28"/>
    </row>
    <row r="19" spans="1:12" x14ac:dyDescent="0.25">
      <c r="A19" s="23"/>
      <c r="B19" s="24"/>
      <c r="C19" s="25"/>
      <c r="D19" s="26" t="s">
        <v>46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47</v>
      </c>
      <c r="L19" s="28"/>
    </row>
    <row r="20" spans="1:12" x14ac:dyDescent="0.25">
      <c r="A20" s="23"/>
      <c r="B20" s="24"/>
      <c r="C20" s="25"/>
      <c r="D20" s="26" t="s">
        <v>48</v>
      </c>
      <c r="E20" s="27" t="s">
        <v>49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50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">
      <c r="A24" s="44">
        <f>A6</f>
        <v>1</v>
      </c>
      <c r="B24" s="45">
        <f>B6</f>
        <v>1</v>
      </c>
      <c r="C24" s="108" t="s">
        <v>51</v>
      </c>
      <c r="D24" s="108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x14ac:dyDescent="0.25">
      <c r="A25" s="48">
        <v>1</v>
      </c>
      <c r="B25" s="24">
        <v>2</v>
      </c>
      <c r="C25" s="18" t="s">
        <v>23</v>
      </c>
      <c r="D25" s="49" t="s">
        <v>24</v>
      </c>
      <c r="E25" s="20" t="s">
        <v>65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66</v>
      </c>
      <c r="L25" s="21"/>
    </row>
    <row r="26" spans="1:12" x14ac:dyDescent="0.25">
      <c r="A26" s="48"/>
      <c r="B26" s="24"/>
      <c r="C26" s="25"/>
      <c r="D26" s="26" t="s">
        <v>27</v>
      </c>
      <c r="E26" s="27" t="s">
        <v>67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68</v>
      </c>
      <c r="L26" s="28"/>
    </row>
    <row r="27" spans="1:12" x14ac:dyDescent="0.25">
      <c r="A27" s="48"/>
      <c r="B27" s="24"/>
      <c r="C27" s="25"/>
      <c r="D27" s="26" t="s">
        <v>30</v>
      </c>
      <c r="E27" s="27" t="s">
        <v>69</v>
      </c>
      <c r="F27" s="28">
        <v>200</v>
      </c>
      <c r="G27" s="28">
        <v>0.14000000000000001</v>
      </c>
      <c r="H27" s="28">
        <v>0.04</v>
      </c>
      <c r="I27" s="28">
        <v>16.079999999999998</v>
      </c>
      <c r="J27" s="28">
        <v>64.8</v>
      </c>
      <c r="K27" s="29" t="s">
        <v>70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47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25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.75" thickBot="1" x14ac:dyDescent="0.3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17.16</v>
      </c>
      <c r="H32" s="38">
        <f>SUM(H25:H31)</f>
        <v>16.849999999999998</v>
      </c>
      <c r="I32" s="38">
        <f>SUM(I25:I31)</f>
        <v>82.35</v>
      </c>
      <c r="J32" s="38">
        <f>SUM(J25:J31)</f>
        <v>557.40000000000009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65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66</v>
      </c>
      <c r="L33" s="28"/>
    </row>
    <row r="34" spans="1:12" x14ac:dyDescent="0.25">
      <c r="A34" s="48"/>
      <c r="B34" s="24"/>
      <c r="C34" s="25"/>
      <c r="D34" s="26" t="s">
        <v>40</v>
      </c>
      <c r="E34" s="27" t="s">
        <v>112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113</v>
      </c>
      <c r="L34" s="28"/>
    </row>
    <row r="35" spans="1:12" x14ac:dyDescent="0.25">
      <c r="A35" s="48"/>
      <c r="B35" s="24"/>
      <c r="C35" s="25"/>
      <c r="D35" s="43" t="s">
        <v>62</v>
      </c>
      <c r="E35" s="27" t="s">
        <v>67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68</v>
      </c>
      <c r="L35" s="28"/>
    </row>
    <row r="36" spans="1:12" x14ac:dyDescent="0.25">
      <c r="A36" s="48"/>
      <c r="B36" s="24"/>
      <c r="C36" s="25"/>
      <c r="D36" s="26" t="s">
        <v>27</v>
      </c>
      <c r="E36" s="27" t="s">
        <v>71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72</v>
      </c>
      <c r="L36" s="28"/>
    </row>
    <row r="37" spans="1:12" x14ac:dyDescent="0.25">
      <c r="A37" s="48"/>
      <c r="B37" s="24"/>
      <c r="C37" s="25"/>
      <c r="D37" s="26" t="s">
        <v>43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47</v>
      </c>
      <c r="L37" s="28"/>
    </row>
    <row r="38" spans="1:12" x14ac:dyDescent="0.25">
      <c r="A38" s="48"/>
      <c r="B38" s="24"/>
      <c r="C38" s="25"/>
      <c r="D38" s="26" t="s">
        <v>46</v>
      </c>
      <c r="E38" s="27" t="s">
        <v>73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50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 t="b">
        <f>Q43=SUM(J33:J41)</f>
        <v>0</v>
      </c>
      <c r="K42" s="39"/>
      <c r="L42" s="38"/>
    </row>
    <row r="43" spans="1:12" ht="15.75" customHeight="1" thickBot="1" x14ac:dyDescent="0.3">
      <c r="A43" s="51">
        <f>A25</f>
        <v>1</v>
      </c>
      <c r="B43" s="51">
        <f>B25</f>
        <v>2</v>
      </c>
      <c r="C43" s="108" t="s">
        <v>51</v>
      </c>
      <c r="D43" s="108"/>
      <c r="E43" s="46"/>
      <c r="F43" s="47">
        <f>F32+F42</f>
        <v>1230</v>
      </c>
      <c r="G43" s="47">
        <f>G32+G42</f>
        <v>43.22</v>
      </c>
      <c r="H43" s="47">
        <f>H32+H42</f>
        <v>43.26</v>
      </c>
      <c r="I43" s="47">
        <f>I32+I42</f>
        <v>192.79000000000002</v>
      </c>
      <c r="J43" s="47">
        <f>J32+J42</f>
        <v>557.40000000000009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19" t="s">
        <v>37</v>
      </c>
      <c r="E44" s="72" t="s">
        <v>52</v>
      </c>
      <c r="F44" s="73">
        <v>80</v>
      </c>
      <c r="G44" s="73">
        <v>7.64</v>
      </c>
      <c r="H44" s="73">
        <v>8.8800000000000008</v>
      </c>
      <c r="I44" s="73">
        <v>9.15</v>
      </c>
      <c r="J44" s="73">
        <v>148.44</v>
      </c>
      <c r="K44" s="74" t="s">
        <v>53</v>
      </c>
      <c r="L44" s="21"/>
    </row>
    <row r="45" spans="1:12" x14ac:dyDescent="0.25">
      <c r="A45" s="23"/>
      <c r="B45" s="24"/>
      <c r="C45" s="25"/>
      <c r="D45" s="52" t="s">
        <v>24</v>
      </c>
      <c r="E45" s="78" t="s">
        <v>54</v>
      </c>
      <c r="F45" s="79">
        <v>165</v>
      </c>
      <c r="G45" s="79">
        <v>3.46</v>
      </c>
      <c r="H45" s="79">
        <v>7.26</v>
      </c>
      <c r="I45" s="79">
        <v>17.98</v>
      </c>
      <c r="J45" s="79">
        <v>151.80000000000001</v>
      </c>
      <c r="K45" s="80" t="s">
        <v>55</v>
      </c>
      <c r="L45" s="28"/>
    </row>
    <row r="46" spans="1:12" x14ac:dyDescent="0.25">
      <c r="A46" s="23"/>
      <c r="B46" s="24"/>
      <c r="C46" s="25"/>
      <c r="D46" s="43" t="s">
        <v>30</v>
      </c>
      <c r="E46" s="78" t="s">
        <v>56</v>
      </c>
      <c r="F46" s="79">
        <v>200</v>
      </c>
      <c r="G46" s="79">
        <v>0.1</v>
      </c>
      <c r="H46" s="79">
        <v>0</v>
      </c>
      <c r="I46" s="79">
        <v>15</v>
      </c>
      <c r="J46" s="79">
        <v>60</v>
      </c>
      <c r="K46" s="80" t="s">
        <v>57</v>
      </c>
      <c r="L46" s="28"/>
    </row>
    <row r="47" spans="1:12" x14ac:dyDescent="0.25">
      <c r="A47" s="23"/>
      <c r="B47" s="24"/>
      <c r="C47" s="25"/>
      <c r="D47" s="26" t="s">
        <v>33</v>
      </c>
      <c r="E47" s="78" t="s">
        <v>34</v>
      </c>
      <c r="F47" s="79">
        <v>55</v>
      </c>
      <c r="G47" s="79">
        <v>4.18</v>
      </c>
      <c r="H47" s="79">
        <v>0.44</v>
      </c>
      <c r="I47" s="79">
        <v>27.06</v>
      </c>
      <c r="J47" s="79">
        <v>129.25</v>
      </c>
      <c r="K47" s="80" t="s">
        <v>47</v>
      </c>
      <c r="L47" s="28"/>
    </row>
    <row r="48" spans="1:12" x14ac:dyDescent="0.25">
      <c r="A48" s="23"/>
      <c r="B48" s="24"/>
      <c r="C48" s="25"/>
      <c r="D48" s="31"/>
      <c r="E48" s="78"/>
      <c r="F48" s="79"/>
      <c r="G48" s="79"/>
      <c r="H48" s="79"/>
      <c r="I48" s="79"/>
      <c r="J48" s="79"/>
      <c r="K48" s="80"/>
      <c r="L48" s="28"/>
    </row>
    <row r="49" spans="1:12" x14ac:dyDescent="0.25">
      <c r="A49" s="53"/>
      <c r="B49" s="54"/>
      <c r="C49" s="55"/>
      <c r="D49" s="56"/>
      <c r="E49" s="78"/>
      <c r="F49" s="79"/>
      <c r="G49" s="79"/>
      <c r="H49" s="79"/>
      <c r="I49" s="79"/>
      <c r="J49" s="79"/>
      <c r="K49" s="80"/>
      <c r="L49" s="58"/>
    </row>
    <row r="50" spans="1:12" x14ac:dyDescent="0.25">
      <c r="A50" s="53"/>
      <c r="B50" s="54"/>
      <c r="C50" s="55"/>
      <c r="D50" s="56"/>
      <c r="E50" s="78"/>
      <c r="F50" s="79"/>
      <c r="G50" s="79"/>
      <c r="H50" s="79"/>
      <c r="I50" s="79"/>
      <c r="J50" s="79"/>
      <c r="K50" s="80"/>
      <c r="L50" s="58"/>
    </row>
    <row r="51" spans="1:12" ht="15.75" thickBot="1" x14ac:dyDescent="0.3">
      <c r="A51" s="60"/>
      <c r="B51" s="61"/>
      <c r="C51" s="35"/>
      <c r="D51" s="36" t="s">
        <v>35</v>
      </c>
      <c r="E51" s="82"/>
      <c r="F51" s="83">
        <v>500</v>
      </c>
      <c r="G51" s="83">
        <v>15.379999999999999</v>
      </c>
      <c r="H51" s="83">
        <v>16.580000000000002</v>
      </c>
      <c r="I51" s="83">
        <v>69.19</v>
      </c>
      <c r="J51" s="83">
        <v>489.49</v>
      </c>
      <c r="K51" s="84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8" t="s">
        <v>114</v>
      </c>
      <c r="F52" s="79">
        <v>60</v>
      </c>
      <c r="G52" s="79">
        <v>0.94</v>
      </c>
      <c r="H52" s="79">
        <v>3.92</v>
      </c>
      <c r="I52" s="79">
        <v>4.8</v>
      </c>
      <c r="J52" s="79">
        <v>57.75</v>
      </c>
      <c r="K52" s="80" t="s">
        <v>124</v>
      </c>
      <c r="L52" s="28"/>
    </row>
    <row r="53" spans="1:12" ht="15.75" thickBot="1" x14ac:dyDescent="0.3">
      <c r="A53" s="23"/>
      <c r="B53" s="24"/>
      <c r="C53" s="25"/>
      <c r="D53" s="26" t="s">
        <v>40</v>
      </c>
      <c r="E53" s="78" t="s">
        <v>60</v>
      </c>
      <c r="F53" s="79">
        <v>200</v>
      </c>
      <c r="G53" s="79">
        <v>1.67</v>
      </c>
      <c r="H53" s="79">
        <v>5.0640000000000001</v>
      </c>
      <c r="I53" s="79">
        <v>8.51</v>
      </c>
      <c r="J53" s="79">
        <v>86.26</v>
      </c>
      <c r="K53" s="80" t="s">
        <v>61</v>
      </c>
      <c r="L53" s="28"/>
    </row>
    <row r="54" spans="1:12" x14ac:dyDescent="0.25">
      <c r="A54" s="23"/>
      <c r="B54" s="24"/>
      <c r="C54" s="25"/>
      <c r="D54" s="52" t="s">
        <v>24</v>
      </c>
      <c r="E54" s="72" t="s">
        <v>52</v>
      </c>
      <c r="F54" s="73">
        <v>100</v>
      </c>
      <c r="G54" s="73">
        <v>11.69</v>
      </c>
      <c r="H54" s="73">
        <v>10.81</v>
      </c>
      <c r="I54" s="73">
        <v>8.2200000000000006</v>
      </c>
      <c r="J54" s="73">
        <v>182.6</v>
      </c>
      <c r="K54" s="74" t="s">
        <v>53</v>
      </c>
      <c r="L54" s="28"/>
    </row>
    <row r="55" spans="1:12" ht="15.75" thickBot="1" x14ac:dyDescent="0.3">
      <c r="A55" s="23"/>
      <c r="B55" s="24"/>
      <c r="C55" s="25"/>
      <c r="D55" s="26" t="s">
        <v>43</v>
      </c>
      <c r="E55" s="78" t="s">
        <v>54</v>
      </c>
      <c r="F55" s="79">
        <v>160</v>
      </c>
      <c r="G55" s="79">
        <v>3.36</v>
      </c>
      <c r="H55" s="79">
        <v>7.04</v>
      </c>
      <c r="I55" s="79">
        <v>17.440000000000001</v>
      </c>
      <c r="J55" s="79">
        <v>147.19999999999999</v>
      </c>
      <c r="K55" s="80" t="s">
        <v>55</v>
      </c>
      <c r="L55" s="28"/>
    </row>
    <row r="56" spans="1:12" x14ac:dyDescent="0.25">
      <c r="A56" s="23"/>
      <c r="B56" s="24"/>
      <c r="C56" s="25"/>
      <c r="D56" s="26" t="s">
        <v>46</v>
      </c>
      <c r="E56" s="78" t="s">
        <v>63</v>
      </c>
      <c r="F56" s="79">
        <v>200</v>
      </c>
      <c r="G56" s="79">
        <v>0.56000000000000005</v>
      </c>
      <c r="H56" s="79">
        <v>0</v>
      </c>
      <c r="I56" s="79">
        <v>27.89</v>
      </c>
      <c r="J56" s="79">
        <v>113.79</v>
      </c>
      <c r="K56" s="74" t="s">
        <v>125</v>
      </c>
      <c r="L56" s="28"/>
    </row>
    <row r="57" spans="1:12" x14ac:dyDescent="0.25">
      <c r="A57" s="23"/>
      <c r="B57" s="24"/>
      <c r="C57" s="25"/>
      <c r="D57" s="26" t="s">
        <v>48</v>
      </c>
      <c r="E57" s="78" t="s">
        <v>34</v>
      </c>
      <c r="F57" s="79">
        <v>75</v>
      </c>
      <c r="G57" s="79">
        <v>5.7</v>
      </c>
      <c r="H57" s="79">
        <v>0.6</v>
      </c>
      <c r="I57" s="79">
        <v>36.9</v>
      </c>
      <c r="J57" s="79">
        <v>176.25</v>
      </c>
      <c r="K57" s="80" t="s">
        <v>47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35</v>
      </c>
      <c r="E60" s="37"/>
      <c r="F60" s="38">
        <f>SUM(F52:F59)</f>
        <v>795</v>
      </c>
      <c r="G60" s="38">
        <f>SUM(G52:G59)</f>
        <v>23.919999999999998</v>
      </c>
      <c r="H60" s="38">
        <f>SUM(H52:H59)</f>
        <v>27.434000000000001</v>
      </c>
      <c r="I60" s="38">
        <f>SUM(I52:I59)</f>
        <v>103.75999999999999</v>
      </c>
      <c r="J60" s="38">
        <f>SUM(J52:J59)</f>
        <v>763.85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108" t="s">
        <v>51</v>
      </c>
      <c r="D61" s="108"/>
      <c r="E61" s="46"/>
      <c r="F61" s="47">
        <f>F51+F60</f>
        <v>1295</v>
      </c>
      <c r="G61" s="47">
        <f>G51+G60</f>
        <v>39.299999999999997</v>
      </c>
      <c r="H61" s="47">
        <f>H51+H60</f>
        <v>44.014000000000003</v>
      </c>
      <c r="I61" s="47">
        <f>I51+I60</f>
        <v>172.95</v>
      </c>
      <c r="J61" s="47">
        <f>J51+J60</f>
        <v>1253.3400000000001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74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75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47</v>
      </c>
      <c r="L65" s="28"/>
    </row>
    <row r="66" spans="1:12" x14ac:dyDescent="0.25">
      <c r="A66" s="23"/>
      <c r="B66" s="24"/>
      <c r="C66" s="25"/>
      <c r="D66" s="26" t="s">
        <v>76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77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78</v>
      </c>
      <c r="L70" s="28"/>
    </row>
    <row r="71" spans="1:12" x14ac:dyDescent="0.25">
      <c r="A71" s="23"/>
      <c r="B71" s="24"/>
      <c r="C71" s="25"/>
      <c r="D71" s="26" t="s">
        <v>40</v>
      </c>
      <c r="E71" s="27" t="s">
        <v>79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80</v>
      </c>
      <c r="L71" s="28"/>
    </row>
    <row r="72" spans="1:12" x14ac:dyDescent="0.25">
      <c r="A72" s="23"/>
      <c r="B72" s="24"/>
      <c r="C72" s="25"/>
      <c r="D72" s="26" t="s">
        <v>62</v>
      </c>
      <c r="E72" s="20" t="s">
        <v>74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75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26" t="s">
        <v>43</v>
      </c>
      <c r="E74" s="27" t="s">
        <v>81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82</v>
      </c>
      <c r="L74" s="28"/>
    </row>
    <row r="75" spans="1:12" x14ac:dyDescent="0.25">
      <c r="A75" s="23"/>
      <c r="B75" s="24"/>
      <c r="C75" s="25"/>
      <c r="D75" s="26" t="s">
        <v>46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47</v>
      </c>
      <c r="L75" s="28"/>
    </row>
    <row r="76" spans="1:12" x14ac:dyDescent="0.25">
      <c r="A76" s="23"/>
      <c r="B76" s="24"/>
      <c r="C76" s="25"/>
      <c r="D76" s="26" t="s">
        <v>48</v>
      </c>
      <c r="E76" s="27" t="s">
        <v>73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50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108" t="s">
        <v>51</v>
      </c>
      <c r="D80" s="108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25">
      <c r="A81" s="16">
        <v>1</v>
      </c>
      <c r="B81" s="17">
        <v>5</v>
      </c>
      <c r="C81" s="18" t="s">
        <v>23</v>
      </c>
      <c r="D81" s="19" t="s">
        <v>37</v>
      </c>
      <c r="E81" s="20" t="s">
        <v>58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59</v>
      </c>
      <c r="L81" s="21"/>
    </row>
    <row r="82" spans="1:1025" x14ac:dyDescent="0.25">
      <c r="A82" s="23"/>
      <c r="B82" s="24"/>
      <c r="C82" s="25"/>
      <c r="D82" s="19" t="s">
        <v>24</v>
      </c>
      <c r="E82" s="27" t="s">
        <v>115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83</v>
      </c>
      <c r="L82" s="28"/>
    </row>
    <row r="83" spans="1:1025" s="70" customFormat="1" x14ac:dyDescent="0.25">
      <c r="A83" s="75"/>
      <c r="B83" s="76"/>
      <c r="C83" s="77"/>
      <c r="D83" s="81" t="s">
        <v>116</v>
      </c>
      <c r="E83" s="78" t="s">
        <v>117</v>
      </c>
      <c r="F83" s="79">
        <v>70</v>
      </c>
      <c r="G83" s="79">
        <v>1.82</v>
      </c>
      <c r="H83" s="79">
        <v>4.45</v>
      </c>
      <c r="I83" s="79">
        <v>11</v>
      </c>
      <c r="J83" s="79">
        <v>91.35</v>
      </c>
      <c r="K83" s="80" t="s">
        <v>118</v>
      </c>
      <c r="L83" s="7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  <c r="IW83" s="71"/>
      <c r="IX83" s="71"/>
      <c r="IY83" s="71"/>
      <c r="IZ83" s="71"/>
      <c r="JA83" s="71"/>
      <c r="JB83" s="71"/>
      <c r="JC83" s="71"/>
      <c r="JD83" s="71"/>
      <c r="JE83" s="71"/>
      <c r="JF83" s="71"/>
      <c r="JG83" s="71"/>
      <c r="JH83" s="71"/>
      <c r="JI83" s="71"/>
      <c r="JJ83" s="71"/>
      <c r="JK83" s="71"/>
      <c r="JL83" s="71"/>
      <c r="JM83" s="71"/>
      <c r="JN83" s="71"/>
      <c r="JO83" s="71"/>
      <c r="JP83" s="71"/>
      <c r="JQ83" s="71"/>
      <c r="JR83" s="71"/>
      <c r="JS83" s="71"/>
      <c r="JT83" s="71"/>
      <c r="JU83" s="71"/>
      <c r="JV83" s="71"/>
      <c r="JW83" s="71"/>
      <c r="JX83" s="71"/>
      <c r="JY83" s="71"/>
      <c r="JZ83" s="71"/>
      <c r="KA83" s="71"/>
      <c r="KB83" s="71"/>
      <c r="KC83" s="71"/>
      <c r="KD83" s="71"/>
      <c r="KE83" s="71"/>
      <c r="KF83" s="71"/>
      <c r="KG83" s="71"/>
      <c r="KH83" s="71"/>
      <c r="KI83" s="71"/>
      <c r="KJ83" s="71"/>
      <c r="KK83" s="71"/>
      <c r="KL83" s="71"/>
      <c r="KM83" s="71"/>
      <c r="KN83" s="71"/>
      <c r="KO83" s="71"/>
      <c r="KP83" s="71"/>
      <c r="KQ83" s="71"/>
      <c r="KR83" s="71"/>
      <c r="KS83" s="71"/>
      <c r="KT83" s="71"/>
      <c r="KU83" s="71"/>
      <c r="KV83" s="71"/>
      <c r="KW83" s="71"/>
      <c r="KX83" s="71"/>
      <c r="KY83" s="71"/>
      <c r="KZ83" s="71"/>
      <c r="LA83" s="71"/>
      <c r="LB83" s="71"/>
      <c r="LC83" s="71"/>
      <c r="LD83" s="71"/>
      <c r="LE83" s="71"/>
      <c r="LF83" s="71"/>
      <c r="LG83" s="71"/>
      <c r="LH83" s="71"/>
      <c r="LI83" s="71"/>
      <c r="LJ83" s="71"/>
      <c r="LK83" s="71"/>
      <c r="LL83" s="71"/>
      <c r="LM83" s="71"/>
      <c r="LN83" s="71"/>
      <c r="LO83" s="71"/>
      <c r="LP83" s="71"/>
      <c r="LQ83" s="71"/>
      <c r="LR83" s="71"/>
      <c r="LS83" s="71"/>
      <c r="LT83" s="71"/>
      <c r="LU83" s="71"/>
      <c r="LV83" s="71"/>
      <c r="LW83" s="71"/>
      <c r="LX83" s="71"/>
      <c r="LY83" s="71"/>
      <c r="LZ83" s="71"/>
      <c r="MA83" s="71"/>
      <c r="MB83" s="71"/>
      <c r="MC83" s="71"/>
      <c r="MD83" s="71"/>
      <c r="ME83" s="71"/>
      <c r="MF83" s="71"/>
      <c r="MG83" s="71"/>
      <c r="MH83" s="71"/>
      <c r="MI83" s="71"/>
      <c r="MJ83" s="71"/>
      <c r="MK83" s="71"/>
      <c r="ML83" s="71"/>
      <c r="MM83" s="71"/>
      <c r="MN83" s="71"/>
      <c r="MO83" s="71"/>
      <c r="MP83" s="71"/>
      <c r="MQ83" s="71"/>
      <c r="MR83" s="71"/>
      <c r="MS83" s="71"/>
      <c r="MT83" s="71"/>
      <c r="MU83" s="71"/>
      <c r="MV83" s="71"/>
      <c r="MW83" s="71"/>
      <c r="MX83" s="71"/>
      <c r="MY83" s="71"/>
      <c r="MZ83" s="71"/>
      <c r="NA83" s="71"/>
      <c r="NB83" s="71"/>
      <c r="NC83" s="71"/>
      <c r="ND83" s="71"/>
      <c r="NE83" s="71"/>
      <c r="NF83" s="71"/>
      <c r="NG83" s="71"/>
      <c r="NH83" s="71"/>
      <c r="NI83" s="71"/>
      <c r="NJ83" s="71"/>
      <c r="NK83" s="71"/>
      <c r="NL83" s="71"/>
      <c r="NM83" s="71"/>
      <c r="NN83" s="71"/>
      <c r="NO83" s="71"/>
      <c r="NP83" s="71"/>
      <c r="NQ83" s="71"/>
      <c r="NR83" s="71"/>
      <c r="NS83" s="71"/>
      <c r="NT83" s="71"/>
      <c r="NU83" s="71"/>
      <c r="NV83" s="71"/>
      <c r="NW83" s="71"/>
      <c r="NX83" s="71"/>
      <c r="NY83" s="71"/>
      <c r="NZ83" s="71"/>
      <c r="OA83" s="71"/>
      <c r="OB83" s="71"/>
      <c r="OC83" s="71"/>
      <c r="OD83" s="71"/>
      <c r="OE83" s="71"/>
      <c r="OF83" s="71"/>
      <c r="OG83" s="71"/>
      <c r="OH83" s="71"/>
      <c r="OI83" s="71"/>
      <c r="OJ83" s="71"/>
      <c r="OK83" s="71"/>
      <c r="OL83" s="71"/>
      <c r="OM83" s="71"/>
      <c r="ON83" s="71"/>
      <c r="OO83" s="71"/>
      <c r="OP83" s="71"/>
      <c r="OQ83" s="71"/>
      <c r="OR83" s="71"/>
      <c r="OS83" s="71"/>
      <c r="OT83" s="71"/>
      <c r="OU83" s="71"/>
      <c r="OV83" s="71"/>
      <c r="OW83" s="71"/>
      <c r="OX83" s="71"/>
      <c r="OY83" s="71"/>
      <c r="OZ83" s="71"/>
      <c r="PA83" s="71"/>
      <c r="PB83" s="71"/>
      <c r="PC83" s="71"/>
      <c r="PD83" s="71"/>
      <c r="PE83" s="71"/>
      <c r="PF83" s="71"/>
      <c r="PG83" s="71"/>
      <c r="PH83" s="71"/>
      <c r="PI83" s="71"/>
      <c r="PJ83" s="71"/>
      <c r="PK83" s="71"/>
      <c r="PL83" s="71"/>
      <c r="PM83" s="71"/>
      <c r="PN83" s="71"/>
      <c r="PO83" s="71"/>
      <c r="PP83" s="71"/>
      <c r="PQ83" s="71"/>
      <c r="PR83" s="71"/>
      <c r="PS83" s="71"/>
      <c r="PT83" s="71"/>
      <c r="PU83" s="71"/>
      <c r="PV83" s="71"/>
      <c r="PW83" s="71"/>
      <c r="PX83" s="71"/>
      <c r="PY83" s="71"/>
      <c r="PZ83" s="71"/>
      <c r="QA83" s="71"/>
      <c r="QB83" s="71"/>
      <c r="QC83" s="71"/>
      <c r="QD83" s="71"/>
      <c r="QE83" s="71"/>
      <c r="QF83" s="71"/>
      <c r="QG83" s="71"/>
      <c r="QH83" s="71"/>
      <c r="QI83" s="71"/>
      <c r="QJ83" s="71"/>
      <c r="QK83" s="71"/>
      <c r="QL83" s="71"/>
      <c r="QM83" s="71"/>
      <c r="QN83" s="71"/>
      <c r="QO83" s="71"/>
      <c r="QP83" s="71"/>
      <c r="QQ83" s="71"/>
      <c r="QR83" s="71"/>
      <c r="QS83" s="71"/>
      <c r="QT83" s="71"/>
      <c r="QU83" s="71"/>
      <c r="QV83" s="71"/>
      <c r="QW83" s="71"/>
      <c r="QX83" s="71"/>
      <c r="QY83" s="71"/>
      <c r="QZ83" s="71"/>
      <c r="RA83" s="71"/>
      <c r="RB83" s="71"/>
      <c r="RC83" s="71"/>
      <c r="RD83" s="71"/>
      <c r="RE83" s="71"/>
      <c r="RF83" s="71"/>
      <c r="RG83" s="71"/>
      <c r="RH83" s="71"/>
      <c r="RI83" s="71"/>
      <c r="RJ83" s="71"/>
      <c r="RK83" s="71"/>
      <c r="RL83" s="71"/>
      <c r="RM83" s="71"/>
      <c r="RN83" s="71"/>
      <c r="RO83" s="71"/>
      <c r="RP83" s="71"/>
      <c r="RQ83" s="71"/>
      <c r="RR83" s="71"/>
      <c r="RS83" s="71"/>
      <c r="RT83" s="71"/>
      <c r="RU83" s="71"/>
      <c r="RV83" s="71"/>
      <c r="RW83" s="71"/>
      <c r="RX83" s="71"/>
      <c r="RY83" s="71"/>
      <c r="RZ83" s="71"/>
      <c r="SA83" s="71"/>
      <c r="SB83" s="71"/>
      <c r="SC83" s="71"/>
      <c r="SD83" s="71"/>
      <c r="SE83" s="71"/>
      <c r="SF83" s="71"/>
      <c r="SG83" s="71"/>
      <c r="SH83" s="71"/>
      <c r="SI83" s="71"/>
      <c r="SJ83" s="71"/>
      <c r="SK83" s="71"/>
      <c r="SL83" s="71"/>
      <c r="SM83" s="71"/>
      <c r="SN83" s="71"/>
      <c r="SO83" s="71"/>
      <c r="SP83" s="71"/>
      <c r="SQ83" s="71"/>
      <c r="SR83" s="71"/>
      <c r="SS83" s="71"/>
      <c r="ST83" s="71"/>
      <c r="SU83" s="71"/>
      <c r="SV83" s="71"/>
      <c r="SW83" s="71"/>
      <c r="SX83" s="71"/>
      <c r="SY83" s="71"/>
      <c r="SZ83" s="71"/>
      <c r="TA83" s="71"/>
      <c r="TB83" s="71"/>
      <c r="TC83" s="71"/>
      <c r="TD83" s="71"/>
      <c r="TE83" s="71"/>
      <c r="TF83" s="71"/>
      <c r="TG83" s="71"/>
      <c r="TH83" s="71"/>
      <c r="TI83" s="71"/>
      <c r="TJ83" s="71"/>
      <c r="TK83" s="71"/>
      <c r="TL83" s="71"/>
      <c r="TM83" s="71"/>
      <c r="TN83" s="71"/>
      <c r="TO83" s="71"/>
      <c r="TP83" s="71"/>
      <c r="TQ83" s="71"/>
      <c r="TR83" s="71"/>
      <c r="TS83" s="71"/>
      <c r="TT83" s="71"/>
      <c r="TU83" s="71"/>
      <c r="TV83" s="71"/>
      <c r="TW83" s="71"/>
      <c r="TX83" s="71"/>
      <c r="TY83" s="71"/>
      <c r="TZ83" s="71"/>
      <c r="UA83" s="71"/>
      <c r="UB83" s="71"/>
      <c r="UC83" s="71"/>
      <c r="UD83" s="71"/>
      <c r="UE83" s="71"/>
      <c r="UF83" s="71"/>
      <c r="UG83" s="71"/>
      <c r="UH83" s="71"/>
      <c r="UI83" s="71"/>
      <c r="UJ83" s="71"/>
      <c r="UK83" s="71"/>
      <c r="UL83" s="71"/>
      <c r="UM83" s="71"/>
      <c r="UN83" s="71"/>
      <c r="UO83" s="71"/>
      <c r="UP83" s="71"/>
      <c r="UQ83" s="71"/>
      <c r="UR83" s="71"/>
      <c r="US83" s="71"/>
      <c r="UT83" s="71"/>
      <c r="UU83" s="71"/>
      <c r="UV83" s="71"/>
      <c r="UW83" s="71"/>
      <c r="UX83" s="71"/>
      <c r="UY83" s="71"/>
      <c r="UZ83" s="71"/>
      <c r="VA83" s="71"/>
      <c r="VB83" s="71"/>
      <c r="VC83" s="71"/>
      <c r="VD83" s="71"/>
      <c r="VE83" s="71"/>
      <c r="VF83" s="71"/>
      <c r="VG83" s="71"/>
      <c r="VH83" s="71"/>
      <c r="VI83" s="71"/>
      <c r="VJ83" s="71"/>
      <c r="VK83" s="71"/>
      <c r="VL83" s="71"/>
      <c r="VM83" s="71"/>
      <c r="VN83" s="71"/>
      <c r="VO83" s="71"/>
      <c r="VP83" s="71"/>
      <c r="VQ83" s="71"/>
      <c r="VR83" s="71"/>
      <c r="VS83" s="71"/>
      <c r="VT83" s="71"/>
      <c r="VU83" s="71"/>
      <c r="VV83" s="71"/>
      <c r="VW83" s="71"/>
      <c r="VX83" s="71"/>
      <c r="VY83" s="71"/>
      <c r="VZ83" s="71"/>
      <c r="WA83" s="71"/>
      <c r="WB83" s="71"/>
      <c r="WC83" s="71"/>
      <c r="WD83" s="71"/>
      <c r="WE83" s="71"/>
      <c r="WF83" s="71"/>
      <c r="WG83" s="71"/>
      <c r="WH83" s="71"/>
      <c r="WI83" s="71"/>
      <c r="WJ83" s="71"/>
      <c r="WK83" s="71"/>
      <c r="WL83" s="71"/>
      <c r="WM83" s="71"/>
      <c r="WN83" s="71"/>
      <c r="WO83" s="71"/>
      <c r="WP83" s="71"/>
      <c r="WQ83" s="71"/>
      <c r="WR83" s="71"/>
      <c r="WS83" s="71"/>
      <c r="WT83" s="71"/>
      <c r="WU83" s="71"/>
      <c r="WV83" s="71"/>
      <c r="WW83" s="71"/>
      <c r="WX83" s="71"/>
      <c r="WY83" s="71"/>
      <c r="WZ83" s="71"/>
      <c r="XA83" s="71"/>
      <c r="XB83" s="71"/>
      <c r="XC83" s="71"/>
      <c r="XD83" s="71"/>
      <c r="XE83" s="71"/>
      <c r="XF83" s="71"/>
      <c r="XG83" s="71"/>
      <c r="XH83" s="71"/>
      <c r="XI83" s="71"/>
      <c r="XJ83" s="71"/>
      <c r="XK83" s="71"/>
      <c r="XL83" s="71"/>
      <c r="XM83" s="71"/>
      <c r="XN83" s="71"/>
      <c r="XO83" s="71"/>
      <c r="XP83" s="71"/>
      <c r="XQ83" s="71"/>
      <c r="XR83" s="71"/>
      <c r="XS83" s="71"/>
      <c r="XT83" s="71"/>
      <c r="XU83" s="71"/>
      <c r="XV83" s="71"/>
      <c r="XW83" s="71"/>
      <c r="XX83" s="71"/>
      <c r="XY83" s="71"/>
      <c r="XZ83" s="71"/>
      <c r="YA83" s="71"/>
      <c r="YB83" s="71"/>
      <c r="YC83" s="71"/>
      <c r="YD83" s="71"/>
      <c r="YE83" s="71"/>
      <c r="YF83" s="71"/>
      <c r="YG83" s="71"/>
      <c r="YH83" s="71"/>
      <c r="YI83" s="71"/>
      <c r="YJ83" s="71"/>
      <c r="YK83" s="71"/>
      <c r="YL83" s="71"/>
      <c r="YM83" s="71"/>
      <c r="YN83" s="71"/>
      <c r="YO83" s="71"/>
      <c r="YP83" s="71"/>
      <c r="YQ83" s="71"/>
      <c r="YR83" s="71"/>
      <c r="YS83" s="71"/>
      <c r="YT83" s="71"/>
      <c r="YU83" s="71"/>
      <c r="YV83" s="71"/>
      <c r="YW83" s="71"/>
      <c r="YX83" s="71"/>
      <c r="YY83" s="71"/>
      <c r="YZ83" s="71"/>
      <c r="ZA83" s="71"/>
      <c r="ZB83" s="71"/>
      <c r="ZC83" s="71"/>
      <c r="ZD83" s="71"/>
      <c r="ZE83" s="71"/>
      <c r="ZF83" s="71"/>
      <c r="ZG83" s="71"/>
      <c r="ZH83" s="71"/>
      <c r="ZI83" s="71"/>
      <c r="ZJ83" s="71"/>
      <c r="ZK83" s="71"/>
      <c r="ZL83" s="71"/>
      <c r="ZM83" s="71"/>
      <c r="ZN83" s="71"/>
      <c r="ZO83" s="71"/>
      <c r="ZP83" s="71"/>
      <c r="ZQ83" s="71"/>
      <c r="ZR83" s="71"/>
      <c r="ZS83" s="71"/>
      <c r="ZT83" s="71"/>
      <c r="ZU83" s="71"/>
      <c r="ZV83" s="71"/>
      <c r="ZW83" s="71"/>
      <c r="ZX83" s="71"/>
      <c r="ZY83" s="71"/>
      <c r="ZZ83" s="71"/>
      <c r="AAA83" s="71"/>
      <c r="AAB83" s="71"/>
      <c r="AAC83" s="71"/>
      <c r="AAD83" s="71"/>
      <c r="AAE83" s="71"/>
      <c r="AAF83" s="71"/>
      <c r="AAG83" s="71"/>
      <c r="AAH83" s="71"/>
      <c r="AAI83" s="71"/>
      <c r="AAJ83" s="71"/>
      <c r="AAK83" s="71"/>
      <c r="AAL83" s="71"/>
      <c r="AAM83" s="71"/>
      <c r="AAN83" s="71"/>
      <c r="AAO83" s="71"/>
      <c r="AAP83" s="71"/>
      <c r="AAQ83" s="71"/>
      <c r="AAR83" s="71"/>
      <c r="AAS83" s="71"/>
      <c r="AAT83" s="71"/>
      <c r="AAU83" s="71"/>
      <c r="AAV83" s="71"/>
      <c r="AAW83" s="71"/>
      <c r="AAX83" s="71"/>
      <c r="AAY83" s="71"/>
      <c r="AAZ83" s="71"/>
      <c r="ABA83" s="71"/>
      <c r="ABB83" s="71"/>
      <c r="ABC83" s="71"/>
      <c r="ABD83" s="71"/>
      <c r="ABE83" s="71"/>
      <c r="ABF83" s="71"/>
      <c r="ABG83" s="71"/>
      <c r="ABH83" s="71"/>
      <c r="ABI83" s="71"/>
      <c r="ABJ83" s="71"/>
      <c r="ABK83" s="71"/>
      <c r="ABL83" s="71"/>
      <c r="ABM83" s="71"/>
      <c r="ABN83" s="71"/>
      <c r="ABO83" s="71"/>
      <c r="ABP83" s="71"/>
      <c r="ABQ83" s="71"/>
      <c r="ABR83" s="71"/>
      <c r="ABS83" s="71"/>
      <c r="ABT83" s="71"/>
      <c r="ABU83" s="71"/>
      <c r="ABV83" s="71"/>
      <c r="ABW83" s="71"/>
      <c r="ABX83" s="71"/>
      <c r="ABY83" s="71"/>
      <c r="ABZ83" s="71"/>
      <c r="ACA83" s="71"/>
      <c r="ACB83" s="71"/>
      <c r="ACC83" s="71"/>
      <c r="ACD83" s="71"/>
      <c r="ACE83" s="71"/>
      <c r="ACF83" s="71"/>
      <c r="ACG83" s="71"/>
      <c r="ACH83" s="71"/>
      <c r="ACI83" s="71"/>
      <c r="ACJ83" s="71"/>
      <c r="ACK83" s="71"/>
      <c r="ACL83" s="71"/>
      <c r="ACM83" s="71"/>
      <c r="ACN83" s="71"/>
      <c r="ACO83" s="71"/>
      <c r="ACP83" s="71"/>
      <c r="ACQ83" s="71"/>
      <c r="ACR83" s="71"/>
      <c r="ACS83" s="71"/>
      <c r="ACT83" s="71"/>
      <c r="ACU83" s="71"/>
      <c r="ACV83" s="71"/>
      <c r="ACW83" s="71"/>
      <c r="ACX83" s="71"/>
      <c r="ACY83" s="71"/>
      <c r="ACZ83" s="71"/>
      <c r="ADA83" s="71"/>
      <c r="ADB83" s="71"/>
      <c r="ADC83" s="71"/>
      <c r="ADD83" s="71"/>
      <c r="ADE83" s="71"/>
      <c r="ADF83" s="71"/>
      <c r="ADG83" s="71"/>
      <c r="ADH83" s="71"/>
      <c r="ADI83" s="71"/>
      <c r="ADJ83" s="71"/>
      <c r="ADK83" s="71"/>
      <c r="ADL83" s="71"/>
      <c r="ADM83" s="71"/>
      <c r="ADN83" s="71"/>
      <c r="ADO83" s="71"/>
      <c r="ADP83" s="71"/>
      <c r="ADQ83" s="71"/>
      <c r="ADR83" s="71"/>
      <c r="ADS83" s="71"/>
      <c r="ADT83" s="71"/>
      <c r="ADU83" s="71"/>
      <c r="ADV83" s="71"/>
      <c r="ADW83" s="71"/>
      <c r="ADX83" s="71"/>
      <c r="ADY83" s="71"/>
      <c r="ADZ83" s="71"/>
      <c r="AEA83" s="71"/>
      <c r="AEB83" s="71"/>
      <c r="AEC83" s="71"/>
      <c r="AED83" s="71"/>
      <c r="AEE83" s="71"/>
      <c r="AEF83" s="71"/>
      <c r="AEG83" s="71"/>
      <c r="AEH83" s="71"/>
      <c r="AEI83" s="71"/>
      <c r="AEJ83" s="71"/>
      <c r="AEK83" s="71"/>
      <c r="AEL83" s="71"/>
      <c r="AEM83" s="71"/>
      <c r="AEN83" s="71"/>
      <c r="AEO83" s="71"/>
      <c r="AEP83" s="71"/>
      <c r="AEQ83" s="71"/>
      <c r="AER83" s="71"/>
      <c r="AES83" s="71"/>
      <c r="AET83" s="71"/>
      <c r="AEU83" s="71"/>
      <c r="AEV83" s="71"/>
      <c r="AEW83" s="71"/>
      <c r="AEX83" s="71"/>
      <c r="AEY83" s="71"/>
      <c r="AEZ83" s="71"/>
      <c r="AFA83" s="71"/>
      <c r="AFB83" s="71"/>
      <c r="AFC83" s="71"/>
      <c r="AFD83" s="71"/>
      <c r="AFE83" s="71"/>
      <c r="AFF83" s="71"/>
      <c r="AFG83" s="71"/>
      <c r="AFH83" s="71"/>
      <c r="AFI83" s="71"/>
      <c r="AFJ83" s="71"/>
      <c r="AFK83" s="71"/>
      <c r="AFL83" s="71"/>
      <c r="AFM83" s="71"/>
      <c r="AFN83" s="71"/>
      <c r="AFO83" s="71"/>
      <c r="AFP83" s="71"/>
      <c r="AFQ83" s="71"/>
      <c r="AFR83" s="71"/>
      <c r="AFS83" s="71"/>
      <c r="AFT83" s="71"/>
      <c r="AFU83" s="71"/>
      <c r="AFV83" s="71"/>
      <c r="AFW83" s="71"/>
      <c r="AFX83" s="71"/>
      <c r="AFY83" s="71"/>
      <c r="AFZ83" s="71"/>
      <c r="AGA83" s="71"/>
      <c r="AGB83" s="71"/>
      <c r="AGC83" s="71"/>
      <c r="AGD83" s="71"/>
      <c r="AGE83" s="71"/>
      <c r="AGF83" s="71"/>
      <c r="AGG83" s="71"/>
      <c r="AGH83" s="71"/>
      <c r="AGI83" s="71"/>
      <c r="AGJ83" s="71"/>
      <c r="AGK83" s="71"/>
      <c r="AGL83" s="71"/>
      <c r="AGM83" s="71"/>
      <c r="AGN83" s="71"/>
      <c r="AGO83" s="71"/>
      <c r="AGP83" s="71"/>
      <c r="AGQ83" s="71"/>
      <c r="AGR83" s="71"/>
      <c r="AGS83" s="71"/>
      <c r="AGT83" s="71"/>
      <c r="AGU83" s="71"/>
      <c r="AGV83" s="71"/>
      <c r="AGW83" s="71"/>
      <c r="AGX83" s="71"/>
      <c r="AGY83" s="71"/>
      <c r="AGZ83" s="71"/>
      <c r="AHA83" s="71"/>
      <c r="AHB83" s="71"/>
      <c r="AHC83" s="71"/>
      <c r="AHD83" s="71"/>
      <c r="AHE83" s="71"/>
      <c r="AHF83" s="71"/>
      <c r="AHG83" s="71"/>
      <c r="AHH83" s="71"/>
      <c r="AHI83" s="71"/>
      <c r="AHJ83" s="71"/>
      <c r="AHK83" s="71"/>
      <c r="AHL83" s="71"/>
      <c r="AHM83" s="71"/>
      <c r="AHN83" s="71"/>
      <c r="AHO83" s="71"/>
      <c r="AHP83" s="71"/>
      <c r="AHQ83" s="71"/>
      <c r="AHR83" s="71"/>
      <c r="AHS83" s="71"/>
      <c r="AHT83" s="71"/>
      <c r="AHU83" s="71"/>
      <c r="AHV83" s="71"/>
      <c r="AHW83" s="71"/>
      <c r="AHX83" s="71"/>
      <c r="AHY83" s="71"/>
      <c r="AHZ83" s="71"/>
      <c r="AIA83" s="71"/>
      <c r="AIB83" s="71"/>
      <c r="AIC83" s="71"/>
      <c r="AID83" s="71"/>
      <c r="AIE83" s="71"/>
      <c r="AIF83" s="71"/>
      <c r="AIG83" s="71"/>
      <c r="AIH83" s="71"/>
      <c r="AII83" s="71"/>
      <c r="AIJ83" s="71"/>
      <c r="AIK83" s="71"/>
      <c r="AIL83" s="71"/>
      <c r="AIM83" s="71"/>
      <c r="AIN83" s="71"/>
      <c r="AIO83" s="71"/>
      <c r="AIP83" s="71"/>
      <c r="AIQ83" s="71"/>
      <c r="AIR83" s="71"/>
      <c r="AIS83" s="71"/>
      <c r="AIT83" s="71"/>
      <c r="AIU83" s="71"/>
      <c r="AIV83" s="71"/>
      <c r="AIW83" s="71"/>
      <c r="AIX83" s="71"/>
      <c r="AIY83" s="71"/>
      <c r="AIZ83" s="71"/>
      <c r="AJA83" s="71"/>
      <c r="AJB83" s="71"/>
      <c r="AJC83" s="71"/>
      <c r="AJD83" s="71"/>
      <c r="AJE83" s="71"/>
      <c r="AJF83" s="71"/>
      <c r="AJG83" s="71"/>
      <c r="AJH83" s="71"/>
      <c r="AJI83" s="71"/>
      <c r="AJJ83" s="71"/>
      <c r="AJK83" s="71"/>
      <c r="AJL83" s="71"/>
      <c r="AJM83" s="71"/>
      <c r="AJN83" s="71"/>
      <c r="AJO83" s="71"/>
      <c r="AJP83" s="71"/>
      <c r="AJQ83" s="71"/>
      <c r="AJR83" s="71"/>
      <c r="AJS83" s="71"/>
      <c r="AJT83" s="71"/>
      <c r="AJU83" s="71"/>
      <c r="AJV83" s="71"/>
      <c r="AJW83" s="71"/>
      <c r="AJX83" s="71"/>
      <c r="AJY83" s="71"/>
      <c r="AJZ83" s="71"/>
      <c r="AKA83" s="71"/>
      <c r="AKB83" s="71"/>
      <c r="AKC83" s="71"/>
      <c r="AKD83" s="71"/>
      <c r="AKE83" s="71"/>
      <c r="AKF83" s="71"/>
      <c r="AKG83" s="71"/>
      <c r="AKH83" s="71"/>
      <c r="AKI83" s="71"/>
      <c r="AKJ83" s="71"/>
      <c r="AKK83" s="71"/>
      <c r="AKL83" s="71"/>
      <c r="AKM83" s="71"/>
      <c r="AKN83" s="71"/>
      <c r="AKO83" s="71"/>
      <c r="AKP83" s="71"/>
      <c r="AKQ83" s="71"/>
      <c r="AKR83" s="71"/>
      <c r="AKS83" s="71"/>
      <c r="AKT83" s="71"/>
      <c r="AKU83" s="71"/>
      <c r="AKV83" s="71"/>
      <c r="AKW83" s="71"/>
      <c r="AKX83" s="71"/>
      <c r="AKY83" s="71"/>
      <c r="AKZ83" s="71"/>
      <c r="ALA83" s="71"/>
      <c r="ALB83" s="71"/>
      <c r="ALC83" s="71"/>
      <c r="ALD83" s="71"/>
      <c r="ALE83" s="71"/>
      <c r="ALF83" s="71"/>
      <c r="ALG83" s="71"/>
      <c r="ALH83" s="71"/>
      <c r="ALI83" s="71"/>
      <c r="ALJ83" s="71"/>
      <c r="ALK83" s="71"/>
      <c r="ALL83" s="71"/>
      <c r="ALM83" s="71"/>
      <c r="ALN83" s="71"/>
      <c r="ALO83" s="71"/>
      <c r="ALP83" s="71"/>
      <c r="ALQ83" s="71"/>
      <c r="ALR83" s="71"/>
      <c r="ALS83" s="71"/>
      <c r="ALT83" s="71"/>
      <c r="ALU83" s="71"/>
      <c r="ALV83" s="71"/>
      <c r="ALW83" s="71"/>
      <c r="ALX83" s="71"/>
      <c r="ALY83" s="71"/>
      <c r="ALZ83" s="71"/>
      <c r="AMA83" s="71"/>
      <c r="AMB83" s="71"/>
      <c r="AMC83" s="71"/>
      <c r="AMD83" s="71"/>
      <c r="AME83" s="71"/>
      <c r="AMF83" s="71"/>
      <c r="AMG83" s="71"/>
      <c r="AMH83" s="71"/>
      <c r="AMI83" s="71"/>
      <c r="AMJ83" s="71"/>
      <c r="AMK83" s="71"/>
    </row>
    <row r="84" spans="1:1025" x14ac:dyDescent="0.25">
      <c r="A84" s="23"/>
      <c r="B84" s="24"/>
      <c r="C84" s="25"/>
      <c r="D84" s="26" t="s">
        <v>30</v>
      </c>
      <c r="E84" s="27" t="s">
        <v>56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57</v>
      </c>
      <c r="L84" s="28"/>
    </row>
    <row r="85" spans="1:1025" x14ac:dyDescent="0.25">
      <c r="A85" s="23"/>
      <c r="B85" s="24"/>
      <c r="C85" s="25"/>
      <c r="D85" s="26" t="s">
        <v>76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58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59</v>
      </c>
      <c r="L89" s="28"/>
    </row>
    <row r="90" spans="1:1025" x14ac:dyDescent="0.25">
      <c r="A90" s="23"/>
      <c r="B90" s="24"/>
      <c r="C90" s="25"/>
      <c r="D90" s="26" t="s">
        <v>40</v>
      </c>
      <c r="E90" s="27" t="s">
        <v>119</v>
      </c>
      <c r="F90" s="28">
        <v>200</v>
      </c>
      <c r="G90" s="28">
        <v>1.67</v>
      </c>
      <c r="H90" s="28">
        <v>5.0599999999999996</v>
      </c>
      <c r="I90" s="28">
        <v>8.51</v>
      </c>
      <c r="J90" s="28">
        <v>86.26</v>
      </c>
      <c r="K90" s="29" t="s">
        <v>61</v>
      </c>
      <c r="L90" s="28"/>
    </row>
    <row r="91" spans="1:1025" x14ac:dyDescent="0.25">
      <c r="A91" s="23"/>
      <c r="B91" s="24"/>
      <c r="C91" s="25"/>
      <c r="D91" s="19" t="s">
        <v>24</v>
      </c>
      <c r="E91" s="27" t="s">
        <v>120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121</v>
      </c>
      <c r="L91" s="28"/>
    </row>
    <row r="92" spans="1:1025" s="70" customFormat="1" x14ac:dyDescent="0.25">
      <c r="A92" s="75"/>
      <c r="B92" s="76"/>
      <c r="C92" s="77"/>
      <c r="D92" s="81" t="s">
        <v>27</v>
      </c>
      <c r="E92" s="78" t="s">
        <v>122</v>
      </c>
      <c r="F92" s="79">
        <v>150</v>
      </c>
      <c r="G92" s="79">
        <v>14.27</v>
      </c>
      <c r="H92" s="79">
        <v>4.3899999999999997</v>
      </c>
      <c r="I92" s="79">
        <v>28.39</v>
      </c>
      <c r="J92" s="79">
        <v>210</v>
      </c>
      <c r="K92" s="80" t="s">
        <v>123</v>
      </c>
      <c r="L92" s="7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  <c r="IT92" s="71"/>
      <c r="IU92" s="71"/>
      <c r="IV92" s="71"/>
      <c r="IW92" s="71"/>
      <c r="IX92" s="71"/>
      <c r="IY92" s="71"/>
      <c r="IZ92" s="71"/>
      <c r="JA92" s="71"/>
      <c r="JB92" s="71"/>
      <c r="JC92" s="71"/>
      <c r="JD92" s="71"/>
      <c r="JE92" s="71"/>
      <c r="JF92" s="71"/>
      <c r="JG92" s="71"/>
      <c r="JH92" s="71"/>
      <c r="JI92" s="71"/>
      <c r="JJ92" s="71"/>
      <c r="JK92" s="71"/>
      <c r="JL92" s="71"/>
      <c r="JM92" s="71"/>
      <c r="JN92" s="71"/>
      <c r="JO92" s="71"/>
      <c r="JP92" s="71"/>
      <c r="JQ92" s="71"/>
      <c r="JR92" s="71"/>
      <c r="JS92" s="71"/>
      <c r="JT92" s="71"/>
      <c r="JU92" s="71"/>
      <c r="JV92" s="71"/>
      <c r="JW92" s="71"/>
      <c r="JX92" s="71"/>
      <c r="JY92" s="71"/>
      <c r="JZ92" s="71"/>
      <c r="KA92" s="71"/>
      <c r="KB92" s="71"/>
      <c r="KC92" s="71"/>
      <c r="KD92" s="71"/>
      <c r="KE92" s="71"/>
      <c r="KF92" s="71"/>
      <c r="KG92" s="71"/>
      <c r="KH92" s="71"/>
      <c r="KI92" s="71"/>
      <c r="KJ92" s="71"/>
      <c r="KK92" s="71"/>
      <c r="KL92" s="71"/>
      <c r="KM92" s="71"/>
      <c r="KN92" s="71"/>
      <c r="KO92" s="71"/>
      <c r="KP92" s="71"/>
      <c r="KQ92" s="71"/>
      <c r="KR92" s="71"/>
      <c r="KS92" s="71"/>
      <c r="KT92" s="71"/>
      <c r="KU92" s="71"/>
      <c r="KV92" s="71"/>
      <c r="KW92" s="71"/>
      <c r="KX92" s="71"/>
      <c r="KY92" s="71"/>
      <c r="KZ92" s="71"/>
      <c r="LA92" s="71"/>
      <c r="LB92" s="71"/>
      <c r="LC92" s="71"/>
      <c r="LD92" s="71"/>
      <c r="LE92" s="71"/>
      <c r="LF92" s="71"/>
      <c r="LG92" s="71"/>
      <c r="LH92" s="71"/>
      <c r="LI92" s="71"/>
      <c r="LJ92" s="71"/>
      <c r="LK92" s="71"/>
      <c r="LL92" s="71"/>
      <c r="LM92" s="71"/>
      <c r="LN92" s="71"/>
      <c r="LO92" s="71"/>
      <c r="LP92" s="71"/>
      <c r="LQ92" s="71"/>
      <c r="LR92" s="71"/>
      <c r="LS92" s="71"/>
      <c r="LT92" s="71"/>
      <c r="LU92" s="71"/>
      <c r="LV92" s="71"/>
      <c r="LW92" s="71"/>
      <c r="LX92" s="71"/>
      <c r="LY92" s="71"/>
      <c r="LZ92" s="71"/>
      <c r="MA92" s="71"/>
      <c r="MB92" s="71"/>
      <c r="MC92" s="71"/>
      <c r="MD92" s="71"/>
      <c r="ME92" s="71"/>
      <c r="MF92" s="71"/>
      <c r="MG92" s="71"/>
      <c r="MH92" s="71"/>
      <c r="MI92" s="71"/>
      <c r="MJ92" s="71"/>
      <c r="MK92" s="71"/>
      <c r="ML92" s="71"/>
      <c r="MM92" s="71"/>
      <c r="MN92" s="71"/>
      <c r="MO92" s="71"/>
      <c r="MP92" s="71"/>
      <c r="MQ92" s="71"/>
      <c r="MR92" s="71"/>
      <c r="MS92" s="71"/>
      <c r="MT92" s="71"/>
      <c r="MU92" s="71"/>
      <c r="MV92" s="71"/>
      <c r="MW92" s="71"/>
      <c r="MX92" s="71"/>
      <c r="MY92" s="71"/>
      <c r="MZ92" s="71"/>
      <c r="NA92" s="71"/>
      <c r="NB92" s="71"/>
      <c r="NC92" s="71"/>
      <c r="ND92" s="71"/>
      <c r="NE92" s="71"/>
      <c r="NF92" s="71"/>
      <c r="NG92" s="71"/>
      <c r="NH92" s="71"/>
      <c r="NI92" s="71"/>
      <c r="NJ92" s="71"/>
      <c r="NK92" s="71"/>
      <c r="NL92" s="71"/>
      <c r="NM92" s="71"/>
      <c r="NN92" s="71"/>
      <c r="NO92" s="71"/>
      <c r="NP92" s="71"/>
      <c r="NQ92" s="71"/>
      <c r="NR92" s="71"/>
      <c r="NS92" s="71"/>
      <c r="NT92" s="71"/>
      <c r="NU92" s="71"/>
      <c r="NV92" s="71"/>
      <c r="NW92" s="71"/>
      <c r="NX92" s="71"/>
      <c r="NY92" s="71"/>
      <c r="NZ92" s="71"/>
      <c r="OA92" s="71"/>
      <c r="OB92" s="71"/>
      <c r="OC92" s="71"/>
      <c r="OD92" s="71"/>
      <c r="OE92" s="71"/>
      <c r="OF92" s="71"/>
      <c r="OG92" s="71"/>
      <c r="OH92" s="71"/>
      <c r="OI92" s="71"/>
      <c r="OJ92" s="71"/>
      <c r="OK92" s="71"/>
      <c r="OL92" s="71"/>
      <c r="OM92" s="71"/>
      <c r="ON92" s="71"/>
      <c r="OO92" s="71"/>
      <c r="OP92" s="71"/>
      <c r="OQ92" s="71"/>
      <c r="OR92" s="71"/>
      <c r="OS92" s="71"/>
      <c r="OT92" s="71"/>
      <c r="OU92" s="71"/>
      <c r="OV92" s="71"/>
      <c r="OW92" s="71"/>
      <c r="OX92" s="71"/>
      <c r="OY92" s="71"/>
      <c r="OZ92" s="71"/>
      <c r="PA92" s="71"/>
      <c r="PB92" s="71"/>
      <c r="PC92" s="71"/>
      <c r="PD92" s="71"/>
      <c r="PE92" s="71"/>
      <c r="PF92" s="71"/>
      <c r="PG92" s="71"/>
      <c r="PH92" s="71"/>
      <c r="PI92" s="71"/>
      <c r="PJ92" s="71"/>
      <c r="PK92" s="71"/>
      <c r="PL92" s="71"/>
      <c r="PM92" s="71"/>
      <c r="PN92" s="71"/>
      <c r="PO92" s="71"/>
      <c r="PP92" s="71"/>
      <c r="PQ92" s="71"/>
      <c r="PR92" s="71"/>
      <c r="PS92" s="71"/>
      <c r="PT92" s="71"/>
      <c r="PU92" s="71"/>
      <c r="PV92" s="71"/>
      <c r="PW92" s="71"/>
      <c r="PX92" s="71"/>
      <c r="PY92" s="71"/>
      <c r="PZ92" s="71"/>
      <c r="QA92" s="71"/>
      <c r="QB92" s="71"/>
      <c r="QC92" s="71"/>
      <c r="QD92" s="71"/>
      <c r="QE92" s="71"/>
      <c r="QF92" s="71"/>
      <c r="QG92" s="71"/>
      <c r="QH92" s="71"/>
      <c r="QI92" s="71"/>
      <c r="QJ92" s="71"/>
      <c r="QK92" s="71"/>
      <c r="QL92" s="71"/>
      <c r="QM92" s="71"/>
      <c r="QN92" s="71"/>
      <c r="QO92" s="71"/>
      <c r="QP92" s="71"/>
      <c r="QQ92" s="71"/>
      <c r="QR92" s="71"/>
      <c r="QS92" s="71"/>
      <c r="QT92" s="71"/>
      <c r="QU92" s="71"/>
      <c r="QV92" s="71"/>
      <c r="QW92" s="71"/>
      <c r="QX92" s="71"/>
      <c r="QY92" s="71"/>
      <c r="QZ92" s="71"/>
      <c r="RA92" s="71"/>
      <c r="RB92" s="71"/>
      <c r="RC92" s="71"/>
      <c r="RD92" s="71"/>
      <c r="RE92" s="71"/>
      <c r="RF92" s="71"/>
      <c r="RG92" s="71"/>
      <c r="RH92" s="71"/>
      <c r="RI92" s="71"/>
      <c r="RJ92" s="71"/>
      <c r="RK92" s="71"/>
      <c r="RL92" s="71"/>
      <c r="RM92" s="71"/>
      <c r="RN92" s="71"/>
      <c r="RO92" s="71"/>
      <c r="RP92" s="71"/>
      <c r="RQ92" s="71"/>
      <c r="RR92" s="71"/>
      <c r="RS92" s="71"/>
      <c r="RT92" s="71"/>
      <c r="RU92" s="71"/>
      <c r="RV92" s="71"/>
      <c r="RW92" s="71"/>
      <c r="RX92" s="71"/>
      <c r="RY92" s="71"/>
      <c r="RZ92" s="71"/>
      <c r="SA92" s="71"/>
      <c r="SB92" s="71"/>
      <c r="SC92" s="71"/>
      <c r="SD92" s="71"/>
      <c r="SE92" s="71"/>
      <c r="SF92" s="71"/>
      <c r="SG92" s="71"/>
      <c r="SH92" s="71"/>
      <c r="SI92" s="71"/>
      <c r="SJ92" s="71"/>
      <c r="SK92" s="71"/>
      <c r="SL92" s="71"/>
      <c r="SM92" s="71"/>
      <c r="SN92" s="71"/>
      <c r="SO92" s="71"/>
      <c r="SP92" s="71"/>
      <c r="SQ92" s="71"/>
      <c r="SR92" s="71"/>
      <c r="SS92" s="71"/>
      <c r="ST92" s="71"/>
      <c r="SU92" s="71"/>
      <c r="SV92" s="71"/>
      <c r="SW92" s="71"/>
      <c r="SX92" s="71"/>
      <c r="SY92" s="71"/>
      <c r="SZ92" s="71"/>
      <c r="TA92" s="71"/>
      <c r="TB92" s="71"/>
      <c r="TC92" s="71"/>
      <c r="TD92" s="71"/>
      <c r="TE92" s="71"/>
      <c r="TF92" s="71"/>
      <c r="TG92" s="71"/>
      <c r="TH92" s="71"/>
      <c r="TI92" s="71"/>
      <c r="TJ92" s="71"/>
      <c r="TK92" s="71"/>
      <c r="TL92" s="71"/>
      <c r="TM92" s="71"/>
      <c r="TN92" s="71"/>
      <c r="TO92" s="71"/>
      <c r="TP92" s="71"/>
      <c r="TQ92" s="71"/>
      <c r="TR92" s="71"/>
      <c r="TS92" s="71"/>
      <c r="TT92" s="71"/>
      <c r="TU92" s="71"/>
      <c r="TV92" s="71"/>
      <c r="TW92" s="71"/>
      <c r="TX92" s="71"/>
      <c r="TY92" s="71"/>
      <c r="TZ92" s="71"/>
      <c r="UA92" s="71"/>
      <c r="UB92" s="71"/>
      <c r="UC92" s="71"/>
      <c r="UD92" s="71"/>
      <c r="UE92" s="71"/>
      <c r="UF92" s="71"/>
      <c r="UG92" s="71"/>
      <c r="UH92" s="71"/>
      <c r="UI92" s="71"/>
      <c r="UJ92" s="71"/>
      <c r="UK92" s="71"/>
      <c r="UL92" s="71"/>
      <c r="UM92" s="71"/>
      <c r="UN92" s="71"/>
      <c r="UO92" s="71"/>
      <c r="UP92" s="71"/>
      <c r="UQ92" s="71"/>
      <c r="UR92" s="71"/>
      <c r="US92" s="71"/>
      <c r="UT92" s="71"/>
      <c r="UU92" s="71"/>
      <c r="UV92" s="71"/>
      <c r="UW92" s="71"/>
      <c r="UX92" s="71"/>
      <c r="UY92" s="71"/>
      <c r="UZ92" s="71"/>
      <c r="VA92" s="71"/>
      <c r="VB92" s="71"/>
      <c r="VC92" s="71"/>
      <c r="VD92" s="71"/>
      <c r="VE92" s="71"/>
      <c r="VF92" s="71"/>
      <c r="VG92" s="71"/>
      <c r="VH92" s="71"/>
      <c r="VI92" s="71"/>
      <c r="VJ92" s="71"/>
      <c r="VK92" s="71"/>
      <c r="VL92" s="71"/>
      <c r="VM92" s="71"/>
      <c r="VN92" s="71"/>
      <c r="VO92" s="71"/>
      <c r="VP92" s="71"/>
      <c r="VQ92" s="71"/>
      <c r="VR92" s="71"/>
      <c r="VS92" s="71"/>
      <c r="VT92" s="71"/>
      <c r="VU92" s="71"/>
      <c r="VV92" s="71"/>
      <c r="VW92" s="71"/>
      <c r="VX92" s="71"/>
      <c r="VY92" s="71"/>
      <c r="VZ92" s="71"/>
      <c r="WA92" s="71"/>
      <c r="WB92" s="71"/>
      <c r="WC92" s="71"/>
      <c r="WD92" s="71"/>
      <c r="WE92" s="71"/>
      <c r="WF92" s="71"/>
      <c r="WG92" s="71"/>
      <c r="WH92" s="71"/>
      <c r="WI92" s="71"/>
      <c r="WJ92" s="71"/>
      <c r="WK92" s="71"/>
      <c r="WL92" s="71"/>
      <c r="WM92" s="71"/>
      <c r="WN92" s="71"/>
      <c r="WO92" s="71"/>
      <c r="WP92" s="71"/>
      <c r="WQ92" s="71"/>
      <c r="WR92" s="71"/>
      <c r="WS92" s="71"/>
      <c r="WT92" s="71"/>
      <c r="WU92" s="71"/>
      <c r="WV92" s="71"/>
      <c r="WW92" s="71"/>
      <c r="WX92" s="71"/>
      <c r="WY92" s="71"/>
      <c r="WZ92" s="71"/>
      <c r="XA92" s="71"/>
      <c r="XB92" s="71"/>
      <c r="XC92" s="71"/>
      <c r="XD92" s="71"/>
      <c r="XE92" s="71"/>
      <c r="XF92" s="71"/>
      <c r="XG92" s="71"/>
      <c r="XH92" s="71"/>
      <c r="XI92" s="71"/>
      <c r="XJ92" s="71"/>
      <c r="XK92" s="71"/>
      <c r="XL92" s="71"/>
      <c r="XM92" s="71"/>
      <c r="XN92" s="71"/>
      <c r="XO92" s="71"/>
      <c r="XP92" s="71"/>
      <c r="XQ92" s="71"/>
      <c r="XR92" s="71"/>
      <c r="XS92" s="71"/>
      <c r="XT92" s="71"/>
      <c r="XU92" s="71"/>
      <c r="XV92" s="71"/>
      <c r="XW92" s="71"/>
      <c r="XX92" s="71"/>
      <c r="XY92" s="71"/>
      <c r="XZ92" s="71"/>
      <c r="YA92" s="71"/>
      <c r="YB92" s="71"/>
      <c r="YC92" s="71"/>
      <c r="YD92" s="71"/>
      <c r="YE92" s="71"/>
      <c r="YF92" s="71"/>
      <c r="YG92" s="71"/>
      <c r="YH92" s="71"/>
      <c r="YI92" s="71"/>
      <c r="YJ92" s="71"/>
      <c r="YK92" s="71"/>
      <c r="YL92" s="71"/>
      <c r="YM92" s="71"/>
      <c r="YN92" s="71"/>
      <c r="YO92" s="71"/>
      <c r="YP92" s="71"/>
      <c r="YQ92" s="71"/>
      <c r="YR92" s="71"/>
      <c r="YS92" s="71"/>
      <c r="YT92" s="71"/>
      <c r="YU92" s="71"/>
      <c r="YV92" s="71"/>
      <c r="YW92" s="71"/>
      <c r="YX92" s="71"/>
      <c r="YY92" s="71"/>
      <c r="YZ92" s="71"/>
      <c r="ZA92" s="71"/>
      <c r="ZB92" s="71"/>
      <c r="ZC92" s="71"/>
      <c r="ZD92" s="71"/>
      <c r="ZE92" s="71"/>
      <c r="ZF92" s="71"/>
      <c r="ZG92" s="71"/>
      <c r="ZH92" s="71"/>
      <c r="ZI92" s="71"/>
      <c r="ZJ92" s="71"/>
      <c r="ZK92" s="71"/>
      <c r="ZL92" s="71"/>
      <c r="ZM92" s="71"/>
      <c r="ZN92" s="71"/>
      <c r="ZO92" s="71"/>
      <c r="ZP92" s="71"/>
      <c r="ZQ92" s="71"/>
      <c r="ZR92" s="71"/>
      <c r="ZS92" s="71"/>
      <c r="ZT92" s="71"/>
      <c r="ZU92" s="71"/>
      <c r="ZV92" s="71"/>
      <c r="ZW92" s="71"/>
      <c r="ZX92" s="71"/>
      <c r="ZY92" s="71"/>
      <c r="ZZ92" s="71"/>
      <c r="AAA92" s="71"/>
      <c r="AAB92" s="71"/>
      <c r="AAC92" s="71"/>
      <c r="AAD92" s="71"/>
      <c r="AAE92" s="71"/>
      <c r="AAF92" s="71"/>
      <c r="AAG92" s="71"/>
      <c r="AAH92" s="71"/>
      <c r="AAI92" s="71"/>
      <c r="AAJ92" s="71"/>
      <c r="AAK92" s="71"/>
      <c r="AAL92" s="71"/>
      <c r="AAM92" s="71"/>
      <c r="AAN92" s="71"/>
      <c r="AAO92" s="71"/>
      <c r="AAP92" s="71"/>
      <c r="AAQ92" s="71"/>
      <c r="AAR92" s="71"/>
      <c r="AAS92" s="71"/>
      <c r="AAT92" s="71"/>
      <c r="AAU92" s="71"/>
      <c r="AAV92" s="71"/>
      <c r="AAW92" s="71"/>
      <c r="AAX92" s="71"/>
      <c r="AAY92" s="71"/>
      <c r="AAZ92" s="71"/>
      <c r="ABA92" s="71"/>
      <c r="ABB92" s="71"/>
      <c r="ABC92" s="71"/>
      <c r="ABD92" s="71"/>
      <c r="ABE92" s="71"/>
      <c r="ABF92" s="71"/>
      <c r="ABG92" s="71"/>
      <c r="ABH92" s="71"/>
      <c r="ABI92" s="71"/>
      <c r="ABJ92" s="71"/>
      <c r="ABK92" s="71"/>
      <c r="ABL92" s="71"/>
      <c r="ABM92" s="71"/>
      <c r="ABN92" s="71"/>
      <c r="ABO92" s="71"/>
      <c r="ABP92" s="71"/>
      <c r="ABQ92" s="71"/>
      <c r="ABR92" s="71"/>
      <c r="ABS92" s="71"/>
      <c r="ABT92" s="71"/>
      <c r="ABU92" s="71"/>
      <c r="ABV92" s="71"/>
      <c r="ABW92" s="71"/>
      <c r="ABX92" s="71"/>
      <c r="ABY92" s="71"/>
      <c r="ABZ92" s="71"/>
      <c r="ACA92" s="71"/>
      <c r="ACB92" s="71"/>
      <c r="ACC92" s="71"/>
      <c r="ACD92" s="71"/>
      <c r="ACE92" s="71"/>
      <c r="ACF92" s="71"/>
      <c r="ACG92" s="71"/>
      <c r="ACH92" s="71"/>
      <c r="ACI92" s="71"/>
      <c r="ACJ92" s="71"/>
      <c r="ACK92" s="71"/>
      <c r="ACL92" s="71"/>
      <c r="ACM92" s="71"/>
      <c r="ACN92" s="71"/>
      <c r="ACO92" s="71"/>
      <c r="ACP92" s="71"/>
      <c r="ACQ92" s="71"/>
      <c r="ACR92" s="71"/>
      <c r="ACS92" s="71"/>
      <c r="ACT92" s="71"/>
      <c r="ACU92" s="71"/>
      <c r="ACV92" s="71"/>
      <c r="ACW92" s="71"/>
      <c r="ACX92" s="71"/>
      <c r="ACY92" s="71"/>
      <c r="ACZ92" s="71"/>
      <c r="ADA92" s="71"/>
      <c r="ADB92" s="71"/>
      <c r="ADC92" s="71"/>
      <c r="ADD92" s="71"/>
      <c r="ADE92" s="71"/>
      <c r="ADF92" s="71"/>
      <c r="ADG92" s="71"/>
      <c r="ADH92" s="71"/>
      <c r="ADI92" s="71"/>
      <c r="ADJ92" s="71"/>
      <c r="ADK92" s="71"/>
      <c r="ADL92" s="71"/>
      <c r="ADM92" s="71"/>
      <c r="ADN92" s="71"/>
      <c r="ADO92" s="71"/>
      <c r="ADP92" s="71"/>
      <c r="ADQ92" s="71"/>
      <c r="ADR92" s="71"/>
      <c r="ADS92" s="71"/>
      <c r="ADT92" s="71"/>
      <c r="ADU92" s="71"/>
      <c r="ADV92" s="71"/>
      <c r="ADW92" s="71"/>
      <c r="ADX92" s="71"/>
      <c r="ADY92" s="71"/>
      <c r="ADZ92" s="71"/>
      <c r="AEA92" s="71"/>
      <c r="AEB92" s="71"/>
      <c r="AEC92" s="71"/>
      <c r="AED92" s="71"/>
      <c r="AEE92" s="71"/>
      <c r="AEF92" s="71"/>
      <c r="AEG92" s="71"/>
      <c r="AEH92" s="71"/>
      <c r="AEI92" s="71"/>
      <c r="AEJ92" s="71"/>
      <c r="AEK92" s="71"/>
      <c r="AEL92" s="71"/>
      <c r="AEM92" s="71"/>
      <c r="AEN92" s="71"/>
      <c r="AEO92" s="71"/>
      <c r="AEP92" s="71"/>
      <c r="AEQ92" s="71"/>
      <c r="AER92" s="71"/>
      <c r="AES92" s="71"/>
      <c r="AET92" s="71"/>
      <c r="AEU92" s="71"/>
      <c r="AEV92" s="71"/>
      <c r="AEW92" s="71"/>
      <c r="AEX92" s="71"/>
      <c r="AEY92" s="71"/>
      <c r="AEZ92" s="71"/>
      <c r="AFA92" s="71"/>
      <c r="AFB92" s="71"/>
      <c r="AFC92" s="71"/>
      <c r="AFD92" s="71"/>
      <c r="AFE92" s="71"/>
      <c r="AFF92" s="71"/>
      <c r="AFG92" s="71"/>
      <c r="AFH92" s="71"/>
      <c r="AFI92" s="71"/>
      <c r="AFJ92" s="71"/>
      <c r="AFK92" s="71"/>
      <c r="AFL92" s="71"/>
      <c r="AFM92" s="71"/>
      <c r="AFN92" s="71"/>
      <c r="AFO92" s="71"/>
      <c r="AFP92" s="71"/>
      <c r="AFQ92" s="71"/>
      <c r="AFR92" s="71"/>
      <c r="AFS92" s="71"/>
      <c r="AFT92" s="71"/>
      <c r="AFU92" s="71"/>
      <c r="AFV92" s="71"/>
      <c r="AFW92" s="71"/>
      <c r="AFX92" s="71"/>
      <c r="AFY92" s="71"/>
      <c r="AFZ92" s="71"/>
      <c r="AGA92" s="71"/>
      <c r="AGB92" s="71"/>
      <c r="AGC92" s="71"/>
      <c r="AGD92" s="71"/>
      <c r="AGE92" s="71"/>
      <c r="AGF92" s="71"/>
      <c r="AGG92" s="71"/>
      <c r="AGH92" s="71"/>
      <c r="AGI92" s="71"/>
      <c r="AGJ92" s="71"/>
      <c r="AGK92" s="71"/>
      <c r="AGL92" s="71"/>
      <c r="AGM92" s="71"/>
      <c r="AGN92" s="71"/>
      <c r="AGO92" s="71"/>
      <c r="AGP92" s="71"/>
      <c r="AGQ92" s="71"/>
      <c r="AGR92" s="71"/>
      <c r="AGS92" s="71"/>
      <c r="AGT92" s="71"/>
      <c r="AGU92" s="71"/>
      <c r="AGV92" s="71"/>
      <c r="AGW92" s="71"/>
      <c r="AGX92" s="71"/>
      <c r="AGY92" s="71"/>
      <c r="AGZ92" s="71"/>
      <c r="AHA92" s="71"/>
      <c r="AHB92" s="71"/>
      <c r="AHC92" s="71"/>
      <c r="AHD92" s="71"/>
      <c r="AHE92" s="71"/>
      <c r="AHF92" s="71"/>
      <c r="AHG92" s="71"/>
      <c r="AHH92" s="71"/>
      <c r="AHI92" s="71"/>
      <c r="AHJ92" s="71"/>
      <c r="AHK92" s="71"/>
      <c r="AHL92" s="71"/>
      <c r="AHM92" s="71"/>
      <c r="AHN92" s="71"/>
      <c r="AHO92" s="71"/>
      <c r="AHP92" s="71"/>
      <c r="AHQ92" s="71"/>
      <c r="AHR92" s="71"/>
      <c r="AHS92" s="71"/>
      <c r="AHT92" s="71"/>
      <c r="AHU92" s="71"/>
      <c r="AHV92" s="71"/>
      <c r="AHW92" s="71"/>
      <c r="AHX92" s="71"/>
      <c r="AHY92" s="71"/>
      <c r="AHZ92" s="71"/>
      <c r="AIA92" s="71"/>
      <c r="AIB92" s="71"/>
      <c r="AIC92" s="71"/>
      <c r="AID92" s="71"/>
      <c r="AIE92" s="71"/>
      <c r="AIF92" s="71"/>
      <c r="AIG92" s="71"/>
      <c r="AIH92" s="71"/>
      <c r="AII92" s="71"/>
      <c r="AIJ92" s="71"/>
      <c r="AIK92" s="71"/>
      <c r="AIL92" s="71"/>
      <c r="AIM92" s="71"/>
      <c r="AIN92" s="71"/>
      <c r="AIO92" s="71"/>
      <c r="AIP92" s="71"/>
      <c r="AIQ92" s="71"/>
      <c r="AIR92" s="71"/>
      <c r="AIS92" s="71"/>
      <c r="AIT92" s="71"/>
      <c r="AIU92" s="71"/>
      <c r="AIV92" s="71"/>
      <c r="AIW92" s="71"/>
      <c r="AIX92" s="71"/>
      <c r="AIY92" s="71"/>
      <c r="AIZ92" s="71"/>
      <c r="AJA92" s="71"/>
      <c r="AJB92" s="71"/>
      <c r="AJC92" s="71"/>
      <c r="AJD92" s="71"/>
      <c r="AJE92" s="71"/>
      <c r="AJF92" s="71"/>
      <c r="AJG92" s="71"/>
      <c r="AJH92" s="71"/>
      <c r="AJI92" s="71"/>
      <c r="AJJ92" s="71"/>
      <c r="AJK92" s="71"/>
      <c r="AJL92" s="71"/>
      <c r="AJM92" s="71"/>
      <c r="AJN92" s="71"/>
      <c r="AJO92" s="71"/>
      <c r="AJP92" s="71"/>
      <c r="AJQ92" s="71"/>
      <c r="AJR92" s="71"/>
      <c r="AJS92" s="71"/>
      <c r="AJT92" s="71"/>
      <c r="AJU92" s="71"/>
      <c r="AJV92" s="71"/>
      <c r="AJW92" s="71"/>
      <c r="AJX92" s="71"/>
      <c r="AJY92" s="71"/>
      <c r="AJZ92" s="71"/>
      <c r="AKA92" s="71"/>
      <c r="AKB92" s="71"/>
      <c r="AKC92" s="71"/>
      <c r="AKD92" s="71"/>
      <c r="AKE92" s="71"/>
      <c r="AKF92" s="71"/>
      <c r="AKG92" s="71"/>
      <c r="AKH92" s="71"/>
      <c r="AKI92" s="71"/>
      <c r="AKJ92" s="71"/>
      <c r="AKK92" s="71"/>
      <c r="AKL92" s="71"/>
      <c r="AKM92" s="71"/>
      <c r="AKN92" s="71"/>
      <c r="AKO92" s="71"/>
      <c r="AKP92" s="71"/>
      <c r="AKQ92" s="71"/>
      <c r="AKR92" s="71"/>
      <c r="AKS92" s="71"/>
      <c r="AKT92" s="71"/>
      <c r="AKU92" s="71"/>
      <c r="AKV92" s="71"/>
      <c r="AKW92" s="71"/>
      <c r="AKX92" s="71"/>
      <c r="AKY92" s="71"/>
      <c r="AKZ92" s="71"/>
      <c r="ALA92" s="71"/>
      <c r="ALB92" s="71"/>
      <c r="ALC92" s="71"/>
      <c r="ALD92" s="71"/>
      <c r="ALE92" s="71"/>
      <c r="ALF92" s="71"/>
      <c r="ALG92" s="71"/>
      <c r="ALH92" s="71"/>
      <c r="ALI92" s="71"/>
      <c r="ALJ92" s="71"/>
      <c r="ALK92" s="71"/>
      <c r="ALL92" s="71"/>
      <c r="ALM92" s="71"/>
      <c r="ALN92" s="71"/>
      <c r="ALO92" s="71"/>
      <c r="ALP92" s="71"/>
      <c r="ALQ92" s="71"/>
      <c r="ALR92" s="71"/>
      <c r="ALS92" s="71"/>
      <c r="ALT92" s="71"/>
      <c r="ALU92" s="71"/>
      <c r="ALV92" s="71"/>
      <c r="ALW92" s="71"/>
      <c r="ALX92" s="71"/>
      <c r="ALY92" s="71"/>
      <c r="ALZ92" s="71"/>
      <c r="AMA92" s="71"/>
      <c r="AMB92" s="71"/>
      <c r="AMC92" s="71"/>
      <c r="AMD92" s="71"/>
      <c r="AME92" s="71"/>
      <c r="AMF92" s="71"/>
      <c r="AMG92" s="71"/>
      <c r="AMH92" s="71"/>
      <c r="AMI92" s="71"/>
      <c r="AMJ92" s="71"/>
      <c r="AMK92" s="71"/>
    </row>
    <row r="93" spans="1:1025" x14ac:dyDescent="0.25">
      <c r="A93" s="23"/>
      <c r="B93" s="24"/>
      <c r="C93" s="25"/>
      <c r="D93" s="26" t="s">
        <v>43</v>
      </c>
      <c r="E93" s="27" t="s">
        <v>63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64</v>
      </c>
      <c r="L93" s="28"/>
    </row>
    <row r="94" spans="1:1025" x14ac:dyDescent="0.25">
      <c r="A94" s="23"/>
      <c r="B94" s="24"/>
      <c r="C94" s="25"/>
      <c r="D94" s="26" t="s">
        <v>46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47</v>
      </c>
      <c r="L94" s="28"/>
    </row>
    <row r="95" spans="1:1025" x14ac:dyDescent="0.25">
      <c r="A95" s="23"/>
      <c r="B95" s="24"/>
      <c r="C95" s="25"/>
      <c r="D95" s="32"/>
      <c r="E95" s="78"/>
      <c r="F95" s="28"/>
      <c r="G95" s="28"/>
      <c r="H95" s="28"/>
      <c r="I95" s="28"/>
      <c r="J95" s="28"/>
      <c r="K95" s="29"/>
      <c r="L95" s="28"/>
    </row>
    <row r="96" spans="1:1025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37.61</v>
      </c>
      <c r="H97" s="38">
        <f>SUM(H89:H96)</f>
        <v>27.11</v>
      </c>
      <c r="I97" s="38">
        <f>SUM(I89:I96)</f>
        <v>116.53</v>
      </c>
      <c r="J97" s="38">
        <f>SUM(J89:J96)</f>
        <v>861.08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108" t="s">
        <v>51</v>
      </c>
      <c r="D98" s="108"/>
      <c r="E98" s="46"/>
      <c r="F98" s="47">
        <f>F88+F97</f>
        <v>1261</v>
      </c>
      <c r="G98" s="47">
        <f>G88+G97</f>
        <v>54.88</v>
      </c>
      <c r="H98" s="47">
        <f>H88+H97</f>
        <v>50.92</v>
      </c>
      <c r="I98" s="47">
        <f>I88+I97</f>
        <v>206.37</v>
      </c>
      <c r="J98" s="47">
        <f>J88+J97</f>
        <v>1503.99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85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86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47</v>
      </c>
      <c r="L102" s="28"/>
    </row>
    <row r="103" spans="1:12" x14ac:dyDescent="0.25">
      <c r="A103" s="23"/>
      <c r="B103" s="24"/>
      <c r="C103" s="25"/>
      <c r="D103" s="26" t="s">
        <v>76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126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127</v>
      </c>
      <c r="L107" s="28"/>
    </row>
    <row r="108" spans="1:12" x14ac:dyDescent="0.25">
      <c r="A108" s="23"/>
      <c r="B108" s="24"/>
      <c r="C108" s="25"/>
      <c r="D108" s="26" t="s">
        <v>40</v>
      </c>
      <c r="E108" s="27" t="s">
        <v>128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129</v>
      </c>
      <c r="L108" s="28"/>
    </row>
    <row r="109" spans="1:12" x14ac:dyDescent="0.25">
      <c r="A109" s="23"/>
      <c r="B109" s="24"/>
      <c r="C109" s="25"/>
      <c r="D109" s="43" t="s">
        <v>62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85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86</v>
      </c>
      <c r="L110" s="28"/>
    </row>
    <row r="111" spans="1:12" x14ac:dyDescent="0.25">
      <c r="A111" s="23"/>
      <c r="B111" s="24"/>
      <c r="C111" s="25"/>
      <c r="D111" s="43" t="s">
        <v>43</v>
      </c>
      <c r="E111" s="27" t="s">
        <v>44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45</v>
      </c>
      <c r="L111" s="28"/>
    </row>
    <row r="112" spans="1:12" x14ac:dyDescent="0.25">
      <c r="A112" s="23"/>
      <c r="B112" s="24"/>
      <c r="C112" s="25"/>
      <c r="D112" s="26" t="s">
        <v>46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47</v>
      </c>
      <c r="L112" s="30"/>
    </row>
    <row r="113" spans="1:12" x14ac:dyDescent="0.25">
      <c r="A113" s="23"/>
      <c r="B113" s="24"/>
      <c r="C113" s="25"/>
      <c r="D113" s="26" t="s">
        <v>48</v>
      </c>
      <c r="E113" s="27" t="s">
        <v>73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50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108" t="s">
        <v>51</v>
      </c>
      <c r="D117" s="108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87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88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89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84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47</v>
      </c>
      <c r="L121" s="28"/>
    </row>
    <row r="122" spans="1:12" x14ac:dyDescent="0.25">
      <c r="A122" s="48"/>
      <c r="B122" s="24"/>
      <c r="C122" s="25"/>
      <c r="D122" s="26" t="s">
        <v>76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90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91</v>
      </c>
      <c r="L126" s="28"/>
    </row>
    <row r="127" spans="1:12" x14ac:dyDescent="0.25">
      <c r="A127" s="48"/>
      <c r="B127" s="24"/>
      <c r="C127" s="25"/>
      <c r="D127" s="26" t="s">
        <v>40</v>
      </c>
      <c r="E127" s="27" t="s">
        <v>60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61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87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88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26" t="s">
        <v>43</v>
      </c>
      <c r="E130" s="27" t="s">
        <v>71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72</v>
      </c>
      <c r="L130" s="28"/>
    </row>
    <row r="131" spans="1:12" x14ac:dyDescent="0.25">
      <c r="A131" s="48"/>
      <c r="B131" s="24"/>
      <c r="C131" s="25"/>
      <c r="D131" s="26" t="s">
        <v>46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47</v>
      </c>
      <c r="L131" s="28"/>
    </row>
    <row r="132" spans="1:12" x14ac:dyDescent="0.25">
      <c r="A132" s="48"/>
      <c r="B132" s="24"/>
      <c r="C132" s="25"/>
      <c r="D132" s="26" t="s">
        <v>48</v>
      </c>
      <c r="E132" s="27" t="s">
        <v>73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50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108" t="s">
        <v>51</v>
      </c>
      <c r="D136" s="108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72" t="s">
        <v>95</v>
      </c>
      <c r="F137" s="73">
        <v>15</v>
      </c>
      <c r="G137" s="73">
        <v>3.47</v>
      </c>
      <c r="H137" s="73">
        <v>4.42</v>
      </c>
      <c r="I137" s="73">
        <v>0</v>
      </c>
      <c r="J137" s="73">
        <v>54.6</v>
      </c>
      <c r="K137" s="74" t="s">
        <v>96</v>
      </c>
      <c r="L137" s="21"/>
    </row>
    <row r="138" spans="1:12" x14ac:dyDescent="0.25">
      <c r="A138" s="23"/>
      <c r="B138" s="24"/>
      <c r="C138" s="25"/>
      <c r="D138" s="26" t="s">
        <v>27</v>
      </c>
      <c r="E138" s="62" t="s">
        <v>97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98</v>
      </c>
      <c r="L138" s="28"/>
    </row>
    <row r="139" spans="1:12" x14ac:dyDescent="0.25">
      <c r="A139" s="23"/>
      <c r="B139" s="24"/>
      <c r="C139" s="25"/>
      <c r="D139" s="26" t="s">
        <v>30</v>
      </c>
      <c r="E139" s="78" t="s">
        <v>99</v>
      </c>
      <c r="F139" s="79">
        <v>200</v>
      </c>
      <c r="G139" s="79">
        <v>7.96</v>
      </c>
      <c r="H139" s="79">
        <v>11.66</v>
      </c>
      <c r="I139" s="79">
        <v>15.7</v>
      </c>
      <c r="J139" s="79">
        <v>182</v>
      </c>
      <c r="K139" s="80" t="s">
        <v>100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78" t="s">
        <v>69</v>
      </c>
      <c r="F140" s="79">
        <v>200</v>
      </c>
      <c r="G140" s="79">
        <v>0.14000000000000001</v>
      </c>
      <c r="H140" s="79">
        <v>0.04</v>
      </c>
      <c r="I140" s="79">
        <v>16.079999999999998</v>
      </c>
      <c r="J140" s="79">
        <v>64.8</v>
      </c>
      <c r="K140" s="80" t="s">
        <v>70</v>
      </c>
      <c r="L140" s="28"/>
    </row>
    <row r="141" spans="1:12" x14ac:dyDescent="0.25">
      <c r="A141" s="23"/>
      <c r="B141" s="24"/>
      <c r="C141" s="25"/>
      <c r="D141" s="26" t="s">
        <v>76</v>
      </c>
      <c r="E141" s="78" t="s">
        <v>34</v>
      </c>
      <c r="F141" s="79">
        <v>35</v>
      </c>
      <c r="G141" s="79">
        <v>2.66</v>
      </c>
      <c r="H141" s="79">
        <v>0.27</v>
      </c>
      <c r="I141" s="79">
        <v>17.22</v>
      </c>
      <c r="J141" s="79">
        <v>82.25</v>
      </c>
      <c r="K141" s="80" t="s">
        <v>47</v>
      </c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8" t="s">
        <v>130</v>
      </c>
      <c r="F145" s="79">
        <v>60</v>
      </c>
      <c r="G145" s="79">
        <v>1.1399999999999999</v>
      </c>
      <c r="H145" s="79">
        <v>3.24</v>
      </c>
      <c r="I145" s="79">
        <v>8.0399999999999991</v>
      </c>
      <c r="J145" s="79">
        <v>66</v>
      </c>
      <c r="K145" s="80" t="s">
        <v>131</v>
      </c>
      <c r="L145" s="28"/>
    </row>
    <row r="146" spans="1:12" x14ac:dyDescent="0.25">
      <c r="A146" s="23"/>
      <c r="B146" s="24"/>
      <c r="C146" s="25"/>
      <c r="D146" s="26" t="s">
        <v>40</v>
      </c>
      <c r="E146" s="78" t="s">
        <v>41</v>
      </c>
      <c r="F146" s="79">
        <v>200</v>
      </c>
      <c r="G146" s="79">
        <v>1.46</v>
      </c>
      <c r="H146" s="79">
        <v>4</v>
      </c>
      <c r="I146" s="79">
        <v>8.52</v>
      </c>
      <c r="J146" s="79">
        <v>76</v>
      </c>
      <c r="K146" s="80" t="s">
        <v>42</v>
      </c>
      <c r="L146" s="28"/>
    </row>
    <row r="147" spans="1:12" x14ac:dyDescent="0.25">
      <c r="A147" s="23"/>
      <c r="B147" s="24"/>
      <c r="C147" s="25"/>
      <c r="D147" s="26" t="s">
        <v>62</v>
      </c>
      <c r="E147" s="78" t="s">
        <v>25</v>
      </c>
      <c r="F147" s="79">
        <v>110</v>
      </c>
      <c r="G147" s="79">
        <v>10.07</v>
      </c>
      <c r="H147" s="79">
        <v>26.18</v>
      </c>
      <c r="I147" s="79">
        <v>4.34</v>
      </c>
      <c r="J147" s="79">
        <v>293.22000000000003</v>
      </c>
      <c r="K147" s="80" t="s">
        <v>26</v>
      </c>
      <c r="L147" s="28"/>
    </row>
    <row r="148" spans="1:12" x14ac:dyDescent="0.25">
      <c r="A148" s="23"/>
      <c r="B148" s="24"/>
      <c r="C148" s="25"/>
      <c r="D148" s="26" t="s">
        <v>27</v>
      </c>
      <c r="E148" s="78" t="s">
        <v>101</v>
      </c>
      <c r="F148" s="79">
        <v>170</v>
      </c>
      <c r="G148" s="79">
        <v>3.4</v>
      </c>
      <c r="H148" s="79">
        <v>6.62</v>
      </c>
      <c r="I148" s="79">
        <v>24.14</v>
      </c>
      <c r="J148" s="79">
        <v>171.7</v>
      </c>
      <c r="K148" s="80" t="s">
        <v>86</v>
      </c>
      <c r="L148" s="28"/>
    </row>
    <row r="149" spans="1:12" x14ac:dyDescent="0.25">
      <c r="A149" s="23"/>
      <c r="B149" s="24"/>
      <c r="C149" s="25"/>
      <c r="D149" s="26" t="s">
        <v>43</v>
      </c>
      <c r="E149" s="78" t="s">
        <v>102</v>
      </c>
      <c r="F149" s="79">
        <v>200</v>
      </c>
      <c r="G149" s="79">
        <v>0.25</v>
      </c>
      <c r="H149" s="79">
        <v>0.25</v>
      </c>
      <c r="I149" s="79">
        <v>25.35</v>
      </c>
      <c r="J149" s="79">
        <v>104.07</v>
      </c>
      <c r="K149" s="80" t="s">
        <v>103</v>
      </c>
      <c r="L149" s="28"/>
    </row>
    <row r="150" spans="1:12" x14ac:dyDescent="0.25">
      <c r="A150" s="23"/>
      <c r="B150" s="24"/>
      <c r="C150" s="25"/>
      <c r="D150" s="26" t="s">
        <v>46</v>
      </c>
      <c r="E150" s="78" t="s">
        <v>34</v>
      </c>
      <c r="F150" s="79">
        <v>45</v>
      </c>
      <c r="G150" s="79">
        <v>3.42</v>
      </c>
      <c r="H150" s="79">
        <v>0.36</v>
      </c>
      <c r="I150" s="79">
        <v>22.14</v>
      </c>
      <c r="J150" s="79">
        <v>105.75</v>
      </c>
      <c r="K150" s="80" t="s">
        <v>47</v>
      </c>
      <c r="L150" s="30"/>
    </row>
    <row r="151" spans="1:12" x14ac:dyDescent="0.25">
      <c r="A151" s="23"/>
      <c r="B151" s="24"/>
      <c r="C151" s="25"/>
      <c r="D151" s="26" t="s">
        <v>48</v>
      </c>
      <c r="E151" s="78" t="s">
        <v>73</v>
      </c>
      <c r="F151" s="79">
        <v>40</v>
      </c>
      <c r="G151" s="79">
        <v>2.64</v>
      </c>
      <c r="H151" s="79">
        <v>0.48</v>
      </c>
      <c r="I151" s="79">
        <v>13.6</v>
      </c>
      <c r="J151" s="79">
        <v>72.400000000000006</v>
      </c>
      <c r="K151" s="80" t="s">
        <v>50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">
      <c r="A155" s="44">
        <f>A137</f>
        <v>2</v>
      </c>
      <c r="B155" s="45">
        <f>B137</f>
        <v>3</v>
      </c>
      <c r="C155" s="108" t="s">
        <v>51</v>
      </c>
      <c r="D155" s="108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.75" thickBot="1" x14ac:dyDescent="0.3">
      <c r="A156" s="16">
        <v>2</v>
      </c>
      <c r="B156" s="17">
        <v>4</v>
      </c>
      <c r="C156" s="18" t="s">
        <v>23</v>
      </c>
      <c r="D156" s="19" t="s">
        <v>37</v>
      </c>
      <c r="E156" s="85" t="s">
        <v>65</v>
      </c>
      <c r="F156" s="86">
        <v>70</v>
      </c>
      <c r="G156" s="86">
        <v>0.98</v>
      </c>
      <c r="H156" s="91" t="s">
        <v>105</v>
      </c>
      <c r="I156" s="86">
        <v>6.03</v>
      </c>
      <c r="J156" s="86">
        <v>60.01</v>
      </c>
      <c r="K156" s="87" t="s">
        <v>66</v>
      </c>
      <c r="L156" s="21"/>
    </row>
    <row r="157" spans="1:12" x14ac:dyDescent="0.25">
      <c r="A157" s="23"/>
      <c r="B157" s="24"/>
      <c r="C157" s="25"/>
      <c r="D157" s="19" t="s">
        <v>24</v>
      </c>
      <c r="E157" s="88" t="s">
        <v>67</v>
      </c>
      <c r="F157" s="89">
        <v>190</v>
      </c>
      <c r="G157" s="89">
        <v>12.92</v>
      </c>
      <c r="H157" s="89">
        <v>13.58</v>
      </c>
      <c r="I157" s="89">
        <v>37.619999999999997</v>
      </c>
      <c r="J157" s="89">
        <v>332.5</v>
      </c>
      <c r="K157" s="90" t="s">
        <v>106</v>
      </c>
      <c r="L157" s="63"/>
    </row>
    <row r="158" spans="1:12" x14ac:dyDescent="0.25">
      <c r="A158" s="23"/>
      <c r="B158" s="24"/>
      <c r="C158" s="25"/>
      <c r="D158" s="101" t="s">
        <v>30</v>
      </c>
      <c r="E158" s="88" t="s">
        <v>31</v>
      </c>
      <c r="F158" s="89">
        <v>200</v>
      </c>
      <c r="G158" s="89" t="s">
        <v>107</v>
      </c>
      <c r="H158" s="89">
        <v>0</v>
      </c>
      <c r="I158" s="89">
        <v>15.31</v>
      </c>
      <c r="J158" s="89">
        <v>61.62</v>
      </c>
      <c r="K158" s="90" t="s">
        <v>32</v>
      </c>
      <c r="L158" s="28"/>
    </row>
    <row r="159" spans="1:12" x14ac:dyDescent="0.25">
      <c r="A159" s="23"/>
      <c r="B159" s="24"/>
      <c r="C159" s="25"/>
      <c r="D159" s="101" t="s">
        <v>33</v>
      </c>
      <c r="E159" s="88" t="s">
        <v>34</v>
      </c>
      <c r="F159" s="89">
        <v>50</v>
      </c>
      <c r="G159" s="92">
        <v>3.8</v>
      </c>
      <c r="H159" s="89" t="s">
        <v>108</v>
      </c>
      <c r="I159" s="89">
        <v>24.6</v>
      </c>
      <c r="J159" s="89">
        <v>117.5</v>
      </c>
      <c r="K159" s="90" t="s">
        <v>47</v>
      </c>
      <c r="L159" s="28"/>
    </row>
    <row r="160" spans="1:12" x14ac:dyDescent="0.25">
      <c r="A160" s="23"/>
      <c r="B160" s="24"/>
      <c r="C160" s="25"/>
      <c r="D160" s="26"/>
      <c r="E160" s="88"/>
      <c r="F160" s="89"/>
      <c r="G160" s="89"/>
      <c r="H160" s="89"/>
      <c r="I160" s="89"/>
      <c r="J160" s="89"/>
      <c r="K160" s="90"/>
      <c r="L160" s="28"/>
    </row>
    <row r="161" spans="1:12" x14ac:dyDescent="0.25">
      <c r="A161" s="23"/>
      <c r="B161" s="24"/>
      <c r="C161" s="25"/>
      <c r="D161" s="31"/>
      <c r="E161" s="88"/>
      <c r="F161" s="89"/>
      <c r="G161" s="89"/>
      <c r="H161" s="89"/>
      <c r="I161" s="89"/>
      <c r="J161" s="89"/>
      <c r="K161" s="90"/>
      <c r="L161" s="28"/>
    </row>
    <row r="162" spans="1:12" x14ac:dyDescent="0.25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53"/>
      <c r="B163" s="54"/>
      <c r="C163" s="55"/>
      <c r="D163" s="56"/>
      <c r="E163" s="57"/>
      <c r="F163" s="58"/>
      <c r="G163" s="58"/>
      <c r="H163" s="58"/>
      <c r="I163" s="58"/>
      <c r="J163" s="58"/>
      <c r="K163" s="59"/>
      <c r="L163" s="58"/>
    </row>
    <row r="164" spans="1:12" ht="15.75" thickBot="1" x14ac:dyDescent="0.3">
      <c r="A164" s="60"/>
      <c r="B164" s="61"/>
      <c r="C164" s="65"/>
      <c r="D164" s="36" t="s">
        <v>35</v>
      </c>
      <c r="E164" s="37"/>
      <c r="F164" s="38">
        <f>SUM(F156:F163)</f>
        <v>510</v>
      </c>
      <c r="G164" s="38">
        <f>SUM(G156:G163)</f>
        <v>17.7</v>
      </c>
      <c r="H164" s="38">
        <v>17.53</v>
      </c>
      <c r="I164" s="38">
        <f>SUM(I156:I163)</f>
        <v>83.56</v>
      </c>
      <c r="J164" s="38">
        <f>SUM(J156:J163)</f>
        <v>571.63</v>
      </c>
      <c r="K164" s="39"/>
      <c r="L164" s="38"/>
    </row>
    <row r="165" spans="1:12" x14ac:dyDescent="0.25">
      <c r="A165" s="40">
        <f>A156</f>
        <v>2</v>
      </c>
      <c r="B165" s="41">
        <f>B156</f>
        <v>4</v>
      </c>
      <c r="C165" s="42" t="s">
        <v>36</v>
      </c>
      <c r="D165" s="26" t="s">
        <v>37</v>
      </c>
      <c r="E165" s="95" t="s">
        <v>65</v>
      </c>
      <c r="F165" s="96">
        <v>60</v>
      </c>
      <c r="G165" s="96">
        <v>0.84</v>
      </c>
      <c r="H165" s="107" t="s">
        <v>109</v>
      </c>
      <c r="I165" s="96">
        <v>5.17</v>
      </c>
      <c r="J165" s="96">
        <v>51.52</v>
      </c>
      <c r="K165" s="97" t="s">
        <v>66</v>
      </c>
      <c r="L165" s="28"/>
    </row>
    <row r="166" spans="1:12" x14ac:dyDescent="0.25">
      <c r="A166" s="23"/>
      <c r="B166" s="24"/>
      <c r="C166" s="25"/>
      <c r="D166" s="26" t="s">
        <v>40</v>
      </c>
      <c r="E166" s="102" t="s">
        <v>132</v>
      </c>
      <c r="F166" s="103">
        <v>200</v>
      </c>
      <c r="G166" s="103">
        <v>4.59</v>
      </c>
      <c r="H166" s="103">
        <v>6</v>
      </c>
      <c r="I166" s="103">
        <v>10.14</v>
      </c>
      <c r="J166" s="103">
        <v>113</v>
      </c>
      <c r="K166" s="104" t="s">
        <v>133</v>
      </c>
      <c r="L166" s="28"/>
    </row>
    <row r="167" spans="1:12" x14ac:dyDescent="0.25">
      <c r="A167" s="23"/>
      <c r="B167" s="24"/>
      <c r="C167" s="25"/>
      <c r="D167" s="26" t="s">
        <v>62</v>
      </c>
      <c r="E167" s="102" t="s">
        <v>67</v>
      </c>
      <c r="F167" s="103">
        <v>200</v>
      </c>
      <c r="G167" s="103">
        <v>13.6</v>
      </c>
      <c r="H167" s="103">
        <v>14.3</v>
      </c>
      <c r="I167" s="103">
        <v>39.6</v>
      </c>
      <c r="J167" s="103">
        <v>350</v>
      </c>
      <c r="K167" s="104" t="s">
        <v>106</v>
      </c>
      <c r="L167" s="28"/>
    </row>
    <row r="168" spans="1:12" x14ac:dyDescent="0.25">
      <c r="A168" s="23"/>
      <c r="B168" s="24"/>
      <c r="C168" s="25"/>
      <c r="D168" s="101" t="s">
        <v>43</v>
      </c>
      <c r="E168" s="102" t="s">
        <v>63</v>
      </c>
      <c r="F168" s="103">
        <v>200</v>
      </c>
      <c r="G168" s="103">
        <v>0.56000000000000005</v>
      </c>
      <c r="H168" s="103">
        <v>0</v>
      </c>
      <c r="I168" s="103">
        <v>27.89</v>
      </c>
      <c r="J168" s="103">
        <v>113.79</v>
      </c>
      <c r="K168" s="104" t="s">
        <v>134</v>
      </c>
      <c r="L168" s="28"/>
    </row>
    <row r="169" spans="1:12" x14ac:dyDescent="0.25">
      <c r="A169" s="23"/>
      <c r="B169" s="24"/>
      <c r="C169" s="25"/>
      <c r="D169" s="101" t="s">
        <v>46</v>
      </c>
      <c r="E169" s="102" t="s">
        <v>34</v>
      </c>
      <c r="F169" s="103">
        <v>50</v>
      </c>
      <c r="G169" s="103">
        <v>3.8</v>
      </c>
      <c r="H169" s="103">
        <v>0.4</v>
      </c>
      <c r="I169" s="103">
        <v>24.6</v>
      </c>
      <c r="J169" s="103" t="s">
        <v>110</v>
      </c>
      <c r="K169" s="104" t="s">
        <v>47</v>
      </c>
      <c r="L169" s="28"/>
    </row>
    <row r="170" spans="1:12" x14ac:dyDescent="0.25">
      <c r="A170" s="23"/>
      <c r="B170" s="24"/>
      <c r="C170" s="25"/>
      <c r="D170" s="101" t="s">
        <v>48</v>
      </c>
      <c r="E170" s="102" t="s">
        <v>73</v>
      </c>
      <c r="F170" s="103">
        <v>40</v>
      </c>
      <c r="G170" s="105">
        <v>2.64</v>
      </c>
      <c r="H170" s="103">
        <v>0.48</v>
      </c>
      <c r="I170" s="103">
        <v>13.6</v>
      </c>
      <c r="J170" s="103" t="s">
        <v>104</v>
      </c>
      <c r="K170" s="104" t="s">
        <v>50</v>
      </c>
      <c r="L170" s="28"/>
    </row>
    <row r="171" spans="1:12" x14ac:dyDescent="0.25">
      <c r="A171" s="23"/>
      <c r="B171" s="24"/>
      <c r="C171" s="25"/>
      <c r="D171" s="26"/>
      <c r="E171" s="102"/>
      <c r="F171" s="103"/>
      <c r="G171" s="103"/>
      <c r="H171" s="103"/>
      <c r="I171" s="103"/>
      <c r="J171" s="103"/>
      <c r="K171" s="104"/>
      <c r="L171" s="28"/>
    </row>
    <row r="172" spans="1:12" x14ac:dyDescent="0.25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2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33"/>
      <c r="B174" s="34"/>
      <c r="C174" s="35"/>
      <c r="D174" s="36" t="s">
        <v>35</v>
      </c>
      <c r="E174" s="37"/>
      <c r="F174" s="38">
        <f>SUM(F165:F173)</f>
        <v>750</v>
      </c>
      <c r="G174" s="38">
        <f>SUM(G165:G173)</f>
        <v>26.03</v>
      </c>
      <c r="H174" s="38">
        <v>24.22</v>
      </c>
      <c r="I174" s="38">
        <f>SUM(I165:I173)</f>
        <v>121</v>
      </c>
      <c r="J174" s="38">
        <v>818.21</v>
      </c>
      <c r="K174" s="39"/>
      <c r="L174" s="38"/>
    </row>
    <row r="175" spans="1:12" ht="15" customHeight="1" x14ac:dyDescent="0.25">
      <c r="A175" s="44">
        <f>A156</f>
        <v>2</v>
      </c>
      <c r="B175" s="45">
        <f>B156</f>
        <v>4</v>
      </c>
      <c r="C175" s="108" t="s">
        <v>51</v>
      </c>
      <c r="D175" s="108"/>
      <c r="E175" s="46"/>
      <c r="F175" s="47">
        <f>F164+F174</f>
        <v>1260</v>
      </c>
      <c r="G175" s="47">
        <f>G164+G174</f>
        <v>43.730000000000004</v>
      </c>
      <c r="H175" s="47">
        <f>H164+H174</f>
        <v>41.75</v>
      </c>
      <c r="I175" s="47">
        <f>I164+I174</f>
        <v>204.56</v>
      </c>
      <c r="J175" s="47">
        <f>J164+J174</f>
        <v>1389.8400000000001</v>
      </c>
      <c r="K175" s="47"/>
      <c r="L175" s="47"/>
    </row>
    <row r="176" spans="1:12" x14ac:dyDescent="0.25">
      <c r="A176" s="16">
        <v>2</v>
      </c>
      <c r="B176" s="17">
        <v>5</v>
      </c>
      <c r="C176" s="18" t="s">
        <v>23</v>
      </c>
      <c r="D176" s="19" t="s">
        <v>37</v>
      </c>
      <c r="E176" s="20" t="s">
        <v>58</v>
      </c>
      <c r="F176" s="21">
        <v>75</v>
      </c>
      <c r="G176" s="21">
        <v>0.81</v>
      </c>
      <c r="H176" s="66" t="s">
        <v>135</v>
      </c>
      <c r="I176" s="21">
        <v>6.81</v>
      </c>
      <c r="J176" s="21">
        <v>99</v>
      </c>
      <c r="K176" s="22" t="s">
        <v>59</v>
      </c>
      <c r="L176" s="21"/>
    </row>
    <row r="177" spans="1:1025" x14ac:dyDescent="0.25">
      <c r="A177" s="23"/>
      <c r="B177" s="24"/>
      <c r="C177" s="25"/>
      <c r="D177" s="19" t="s">
        <v>24</v>
      </c>
      <c r="E177" s="27" t="s">
        <v>136</v>
      </c>
      <c r="F177" s="28">
        <v>156</v>
      </c>
      <c r="G177" s="28">
        <v>12.42</v>
      </c>
      <c r="H177" s="28">
        <v>12.42</v>
      </c>
      <c r="I177" s="28">
        <v>64.290000000000006</v>
      </c>
      <c r="J177" s="28">
        <v>418.28</v>
      </c>
      <c r="K177" s="29" t="s">
        <v>137</v>
      </c>
      <c r="L177" s="28"/>
    </row>
    <row r="178" spans="1:1025" s="93" customFormat="1" x14ac:dyDescent="0.25">
      <c r="A178" s="98"/>
      <c r="B178" s="99"/>
      <c r="C178" s="100"/>
      <c r="D178" s="106" t="s">
        <v>116</v>
      </c>
      <c r="E178" s="102" t="s">
        <v>117</v>
      </c>
      <c r="F178" s="103">
        <v>70</v>
      </c>
      <c r="G178" s="103">
        <v>1.82</v>
      </c>
      <c r="H178" s="103">
        <v>4.45</v>
      </c>
      <c r="I178" s="103">
        <v>11</v>
      </c>
      <c r="J178" s="103">
        <v>91.35</v>
      </c>
      <c r="K178" s="104" t="s">
        <v>118</v>
      </c>
      <c r="L178" s="103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94"/>
      <c r="DV178" s="94"/>
      <c r="DW178" s="94"/>
      <c r="DX178" s="94"/>
      <c r="DY178" s="94"/>
      <c r="DZ178" s="94"/>
      <c r="EA178" s="94"/>
      <c r="EB178" s="94"/>
      <c r="EC178" s="94"/>
      <c r="ED178" s="94"/>
      <c r="EE178" s="94"/>
      <c r="EF178" s="94"/>
      <c r="EG178" s="94"/>
      <c r="EH178" s="94"/>
      <c r="EI178" s="94"/>
      <c r="EJ178" s="94"/>
      <c r="EK178" s="94"/>
      <c r="EL178" s="94"/>
      <c r="EM178" s="94"/>
      <c r="EN178" s="94"/>
      <c r="EO178" s="94"/>
      <c r="EP178" s="94"/>
      <c r="EQ178" s="94"/>
      <c r="ER178" s="94"/>
      <c r="ES178" s="94"/>
      <c r="ET178" s="94"/>
      <c r="EU178" s="94"/>
      <c r="EV178" s="94"/>
      <c r="EW178" s="94"/>
      <c r="EX178" s="94"/>
      <c r="EY178" s="94"/>
      <c r="EZ178" s="94"/>
      <c r="FA178" s="94"/>
      <c r="FB178" s="94"/>
      <c r="FC178" s="94"/>
      <c r="FD178" s="94"/>
      <c r="FE178" s="94"/>
      <c r="FF178" s="94"/>
      <c r="FG178" s="94"/>
      <c r="FH178" s="94"/>
      <c r="FI178" s="94"/>
      <c r="FJ178" s="94"/>
      <c r="FK178" s="94"/>
      <c r="FL178" s="94"/>
      <c r="FM178" s="94"/>
      <c r="FN178" s="94"/>
      <c r="FO178" s="94"/>
      <c r="FP178" s="94"/>
      <c r="FQ178" s="94"/>
      <c r="FR178" s="94"/>
      <c r="FS178" s="94"/>
      <c r="FT178" s="94"/>
      <c r="FU178" s="94"/>
      <c r="FV178" s="94"/>
      <c r="FW178" s="94"/>
      <c r="FX178" s="94"/>
      <c r="FY178" s="94"/>
      <c r="FZ178" s="94"/>
      <c r="GA178" s="94"/>
      <c r="GB178" s="94"/>
      <c r="GC178" s="94"/>
      <c r="GD178" s="94"/>
      <c r="GE178" s="94"/>
      <c r="GF178" s="94"/>
      <c r="GG178" s="94"/>
      <c r="GH178" s="94"/>
      <c r="GI178" s="94"/>
      <c r="GJ178" s="94"/>
      <c r="GK178" s="94"/>
      <c r="GL178" s="94"/>
      <c r="GM178" s="94"/>
      <c r="GN178" s="94"/>
      <c r="GO178" s="94"/>
      <c r="GP178" s="94"/>
      <c r="GQ178" s="94"/>
      <c r="GR178" s="94"/>
      <c r="GS178" s="94"/>
      <c r="GT178" s="94"/>
      <c r="GU178" s="94"/>
      <c r="GV178" s="94"/>
      <c r="GW178" s="94"/>
      <c r="GX178" s="94"/>
      <c r="GY178" s="94"/>
      <c r="GZ178" s="94"/>
      <c r="HA178" s="94"/>
      <c r="HB178" s="94"/>
      <c r="HC178" s="94"/>
      <c r="HD178" s="94"/>
      <c r="HE178" s="94"/>
      <c r="HF178" s="94"/>
      <c r="HG178" s="94"/>
      <c r="HH178" s="94"/>
      <c r="HI178" s="94"/>
      <c r="HJ178" s="94"/>
      <c r="HK178" s="94"/>
      <c r="HL178" s="94"/>
      <c r="HM178" s="94"/>
      <c r="HN178" s="94"/>
      <c r="HO178" s="94"/>
      <c r="HP178" s="94"/>
      <c r="HQ178" s="94"/>
      <c r="HR178" s="94"/>
      <c r="HS178" s="94"/>
      <c r="HT178" s="94"/>
      <c r="HU178" s="94"/>
      <c r="HV178" s="94"/>
      <c r="HW178" s="94"/>
      <c r="HX178" s="94"/>
      <c r="HY178" s="94"/>
      <c r="HZ178" s="94"/>
      <c r="IA178" s="94"/>
      <c r="IB178" s="94"/>
      <c r="IC178" s="94"/>
      <c r="ID178" s="94"/>
      <c r="IE178" s="94"/>
      <c r="IF178" s="94"/>
      <c r="IG178" s="94"/>
      <c r="IH178" s="94"/>
      <c r="II178" s="94"/>
      <c r="IJ178" s="94"/>
      <c r="IK178" s="94"/>
      <c r="IL178" s="94"/>
      <c r="IM178" s="94"/>
      <c r="IN178" s="94"/>
      <c r="IO178" s="94"/>
      <c r="IP178" s="94"/>
      <c r="IQ178" s="94"/>
      <c r="IR178" s="94"/>
      <c r="IS178" s="94"/>
      <c r="IT178" s="94"/>
      <c r="IU178" s="94"/>
      <c r="IV178" s="94"/>
      <c r="IW178" s="94"/>
      <c r="IX178" s="94"/>
      <c r="IY178" s="94"/>
      <c r="IZ178" s="94"/>
      <c r="JA178" s="94"/>
      <c r="JB178" s="94"/>
      <c r="JC178" s="94"/>
      <c r="JD178" s="94"/>
      <c r="JE178" s="94"/>
      <c r="JF178" s="94"/>
      <c r="JG178" s="94"/>
      <c r="JH178" s="94"/>
      <c r="JI178" s="94"/>
      <c r="JJ178" s="94"/>
      <c r="JK178" s="94"/>
      <c r="JL178" s="94"/>
      <c r="JM178" s="94"/>
      <c r="JN178" s="94"/>
      <c r="JO178" s="94"/>
      <c r="JP178" s="94"/>
      <c r="JQ178" s="94"/>
      <c r="JR178" s="94"/>
      <c r="JS178" s="94"/>
      <c r="JT178" s="94"/>
      <c r="JU178" s="94"/>
      <c r="JV178" s="94"/>
      <c r="JW178" s="94"/>
      <c r="JX178" s="94"/>
      <c r="JY178" s="94"/>
      <c r="JZ178" s="94"/>
      <c r="KA178" s="94"/>
      <c r="KB178" s="94"/>
      <c r="KC178" s="94"/>
      <c r="KD178" s="94"/>
      <c r="KE178" s="94"/>
      <c r="KF178" s="94"/>
      <c r="KG178" s="94"/>
      <c r="KH178" s="94"/>
      <c r="KI178" s="94"/>
      <c r="KJ178" s="94"/>
      <c r="KK178" s="94"/>
      <c r="KL178" s="94"/>
      <c r="KM178" s="94"/>
      <c r="KN178" s="94"/>
      <c r="KO178" s="94"/>
      <c r="KP178" s="94"/>
      <c r="KQ178" s="94"/>
      <c r="KR178" s="94"/>
      <c r="KS178" s="94"/>
      <c r="KT178" s="94"/>
      <c r="KU178" s="94"/>
      <c r="KV178" s="94"/>
      <c r="KW178" s="94"/>
      <c r="KX178" s="94"/>
      <c r="KY178" s="94"/>
      <c r="KZ178" s="94"/>
      <c r="LA178" s="94"/>
      <c r="LB178" s="94"/>
      <c r="LC178" s="94"/>
      <c r="LD178" s="94"/>
      <c r="LE178" s="94"/>
      <c r="LF178" s="94"/>
      <c r="LG178" s="94"/>
      <c r="LH178" s="94"/>
      <c r="LI178" s="94"/>
      <c r="LJ178" s="94"/>
      <c r="LK178" s="94"/>
      <c r="LL178" s="94"/>
      <c r="LM178" s="94"/>
      <c r="LN178" s="94"/>
      <c r="LO178" s="94"/>
      <c r="LP178" s="94"/>
      <c r="LQ178" s="94"/>
      <c r="LR178" s="94"/>
      <c r="LS178" s="94"/>
      <c r="LT178" s="94"/>
      <c r="LU178" s="94"/>
      <c r="LV178" s="94"/>
      <c r="LW178" s="94"/>
      <c r="LX178" s="94"/>
      <c r="LY178" s="94"/>
      <c r="LZ178" s="94"/>
      <c r="MA178" s="94"/>
      <c r="MB178" s="94"/>
      <c r="MC178" s="94"/>
      <c r="MD178" s="94"/>
      <c r="ME178" s="94"/>
      <c r="MF178" s="94"/>
      <c r="MG178" s="94"/>
      <c r="MH178" s="94"/>
      <c r="MI178" s="94"/>
      <c r="MJ178" s="94"/>
      <c r="MK178" s="94"/>
      <c r="ML178" s="94"/>
      <c r="MM178" s="94"/>
      <c r="MN178" s="94"/>
      <c r="MO178" s="94"/>
      <c r="MP178" s="94"/>
      <c r="MQ178" s="94"/>
      <c r="MR178" s="94"/>
      <c r="MS178" s="94"/>
      <c r="MT178" s="94"/>
      <c r="MU178" s="94"/>
      <c r="MV178" s="94"/>
      <c r="MW178" s="94"/>
      <c r="MX178" s="94"/>
      <c r="MY178" s="94"/>
      <c r="MZ178" s="94"/>
      <c r="NA178" s="94"/>
      <c r="NB178" s="94"/>
      <c r="NC178" s="94"/>
      <c r="ND178" s="94"/>
      <c r="NE178" s="94"/>
      <c r="NF178" s="94"/>
      <c r="NG178" s="94"/>
      <c r="NH178" s="94"/>
      <c r="NI178" s="94"/>
      <c r="NJ178" s="94"/>
      <c r="NK178" s="94"/>
      <c r="NL178" s="94"/>
      <c r="NM178" s="94"/>
      <c r="NN178" s="94"/>
      <c r="NO178" s="94"/>
      <c r="NP178" s="94"/>
      <c r="NQ178" s="94"/>
      <c r="NR178" s="94"/>
      <c r="NS178" s="94"/>
      <c r="NT178" s="94"/>
      <c r="NU178" s="94"/>
      <c r="NV178" s="94"/>
      <c r="NW178" s="94"/>
      <c r="NX178" s="94"/>
      <c r="NY178" s="94"/>
      <c r="NZ178" s="94"/>
      <c r="OA178" s="94"/>
      <c r="OB178" s="94"/>
      <c r="OC178" s="94"/>
      <c r="OD178" s="94"/>
      <c r="OE178" s="94"/>
      <c r="OF178" s="94"/>
      <c r="OG178" s="94"/>
      <c r="OH178" s="94"/>
      <c r="OI178" s="94"/>
      <c r="OJ178" s="94"/>
      <c r="OK178" s="94"/>
      <c r="OL178" s="94"/>
      <c r="OM178" s="94"/>
      <c r="ON178" s="94"/>
      <c r="OO178" s="94"/>
      <c r="OP178" s="94"/>
      <c r="OQ178" s="94"/>
      <c r="OR178" s="94"/>
      <c r="OS178" s="94"/>
      <c r="OT178" s="94"/>
      <c r="OU178" s="94"/>
      <c r="OV178" s="94"/>
      <c r="OW178" s="94"/>
      <c r="OX178" s="94"/>
      <c r="OY178" s="94"/>
      <c r="OZ178" s="94"/>
      <c r="PA178" s="94"/>
      <c r="PB178" s="94"/>
      <c r="PC178" s="94"/>
      <c r="PD178" s="94"/>
      <c r="PE178" s="94"/>
      <c r="PF178" s="94"/>
      <c r="PG178" s="94"/>
      <c r="PH178" s="94"/>
      <c r="PI178" s="94"/>
      <c r="PJ178" s="94"/>
      <c r="PK178" s="94"/>
      <c r="PL178" s="94"/>
      <c r="PM178" s="94"/>
      <c r="PN178" s="94"/>
      <c r="PO178" s="94"/>
      <c r="PP178" s="94"/>
      <c r="PQ178" s="94"/>
      <c r="PR178" s="94"/>
      <c r="PS178" s="94"/>
      <c r="PT178" s="94"/>
      <c r="PU178" s="94"/>
      <c r="PV178" s="94"/>
      <c r="PW178" s="94"/>
      <c r="PX178" s="94"/>
      <c r="PY178" s="94"/>
      <c r="PZ178" s="94"/>
      <c r="QA178" s="94"/>
      <c r="QB178" s="94"/>
      <c r="QC178" s="94"/>
      <c r="QD178" s="94"/>
      <c r="QE178" s="94"/>
      <c r="QF178" s="94"/>
      <c r="QG178" s="94"/>
      <c r="QH178" s="94"/>
      <c r="QI178" s="94"/>
      <c r="QJ178" s="94"/>
      <c r="QK178" s="94"/>
      <c r="QL178" s="94"/>
      <c r="QM178" s="94"/>
      <c r="QN178" s="94"/>
      <c r="QO178" s="94"/>
      <c r="QP178" s="94"/>
      <c r="QQ178" s="94"/>
      <c r="QR178" s="94"/>
      <c r="QS178" s="94"/>
      <c r="QT178" s="94"/>
      <c r="QU178" s="94"/>
      <c r="QV178" s="94"/>
      <c r="QW178" s="94"/>
      <c r="QX178" s="94"/>
      <c r="QY178" s="94"/>
      <c r="QZ178" s="94"/>
      <c r="RA178" s="94"/>
      <c r="RB178" s="94"/>
      <c r="RC178" s="94"/>
      <c r="RD178" s="94"/>
      <c r="RE178" s="94"/>
      <c r="RF178" s="94"/>
      <c r="RG178" s="94"/>
      <c r="RH178" s="94"/>
      <c r="RI178" s="94"/>
      <c r="RJ178" s="94"/>
      <c r="RK178" s="94"/>
      <c r="RL178" s="94"/>
      <c r="RM178" s="94"/>
      <c r="RN178" s="94"/>
      <c r="RO178" s="94"/>
      <c r="RP178" s="94"/>
      <c r="RQ178" s="94"/>
      <c r="RR178" s="94"/>
      <c r="RS178" s="94"/>
      <c r="RT178" s="94"/>
      <c r="RU178" s="94"/>
      <c r="RV178" s="94"/>
      <c r="RW178" s="94"/>
      <c r="RX178" s="94"/>
      <c r="RY178" s="94"/>
      <c r="RZ178" s="94"/>
      <c r="SA178" s="94"/>
      <c r="SB178" s="94"/>
      <c r="SC178" s="94"/>
      <c r="SD178" s="94"/>
      <c r="SE178" s="94"/>
      <c r="SF178" s="94"/>
      <c r="SG178" s="94"/>
      <c r="SH178" s="94"/>
      <c r="SI178" s="94"/>
      <c r="SJ178" s="94"/>
      <c r="SK178" s="94"/>
      <c r="SL178" s="94"/>
      <c r="SM178" s="94"/>
      <c r="SN178" s="94"/>
      <c r="SO178" s="94"/>
      <c r="SP178" s="94"/>
      <c r="SQ178" s="94"/>
      <c r="SR178" s="94"/>
      <c r="SS178" s="94"/>
      <c r="ST178" s="94"/>
      <c r="SU178" s="94"/>
      <c r="SV178" s="94"/>
      <c r="SW178" s="94"/>
      <c r="SX178" s="94"/>
      <c r="SY178" s="94"/>
      <c r="SZ178" s="94"/>
      <c r="TA178" s="94"/>
      <c r="TB178" s="94"/>
      <c r="TC178" s="94"/>
      <c r="TD178" s="94"/>
      <c r="TE178" s="94"/>
      <c r="TF178" s="94"/>
      <c r="TG178" s="94"/>
      <c r="TH178" s="94"/>
      <c r="TI178" s="94"/>
      <c r="TJ178" s="94"/>
      <c r="TK178" s="94"/>
      <c r="TL178" s="94"/>
      <c r="TM178" s="94"/>
      <c r="TN178" s="94"/>
      <c r="TO178" s="94"/>
      <c r="TP178" s="94"/>
      <c r="TQ178" s="94"/>
      <c r="TR178" s="94"/>
      <c r="TS178" s="94"/>
      <c r="TT178" s="94"/>
      <c r="TU178" s="94"/>
      <c r="TV178" s="94"/>
      <c r="TW178" s="94"/>
      <c r="TX178" s="94"/>
      <c r="TY178" s="94"/>
      <c r="TZ178" s="94"/>
      <c r="UA178" s="94"/>
      <c r="UB178" s="94"/>
      <c r="UC178" s="94"/>
      <c r="UD178" s="94"/>
      <c r="UE178" s="94"/>
      <c r="UF178" s="94"/>
      <c r="UG178" s="94"/>
      <c r="UH178" s="94"/>
      <c r="UI178" s="94"/>
      <c r="UJ178" s="94"/>
      <c r="UK178" s="94"/>
      <c r="UL178" s="94"/>
      <c r="UM178" s="94"/>
      <c r="UN178" s="94"/>
      <c r="UO178" s="94"/>
      <c r="UP178" s="94"/>
      <c r="UQ178" s="94"/>
      <c r="UR178" s="94"/>
      <c r="US178" s="94"/>
      <c r="UT178" s="94"/>
      <c r="UU178" s="94"/>
      <c r="UV178" s="94"/>
      <c r="UW178" s="94"/>
      <c r="UX178" s="94"/>
      <c r="UY178" s="94"/>
      <c r="UZ178" s="94"/>
      <c r="VA178" s="94"/>
      <c r="VB178" s="94"/>
      <c r="VC178" s="94"/>
      <c r="VD178" s="94"/>
      <c r="VE178" s="94"/>
      <c r="VF178" s="94"/>
      <c r="VG178" s="94"/>
      <c r="VH178" s="94"/>
      <c r="VI178" s="94"/>
      <c r="VJ178" s="94"/>
      <c r="VK178" s="94"/>
      <c r="VL178" s="94"/>
      <c r="VM178" s="94"/>
      <c r="VN178" s="94"/>
      <c r="VO178" s="94"/>
      <c r="VP178" s="94"/>
      <c r="VQ178" s="94"/>
      <c r="VR178" s="94"/>
      <c r="VS178" s="94"/>
      <c r="VT178" s="94"/>
      <c r="VU178" s="94"/>
      <c r="VV178" s="94"/>
      <c r="VW178" s="94"/>
      <c r="VX178" s="94"/>
      <c r="VY178" s="94"/>
      <c r="VZ178" s="94"/>
      <c r="WA178" s="94"/>
      <c r="WB178" s="94"/>
      <c r="WC178" s="94"/>
      <c r="WD178" s="94"/>
      <c r="WE178" s="94"/>
      <c r="WF178" s="94"/>
      <c r="WG178" s="94"/>
      <c r="WH178" s="94"/>
      <c r="WI178" s="94"/>
      <c r="WJ178" s="94"/>
      <c r="WK178" s="94"/>
      <c r="WL178" s="94"/>
      <c r="WM178" s="94"/>
      <c r="WN178" s="94"/>
      <c r="WO178" s="94"/>
      <c r="WP178" s="94"/>
      <c r="WQ178" s="94"/>
      <c r="WR178" s="94"/>
      <c r="WS178" s="94"/>
      <c r="WT178" s="94"/>
      <c r="WU178" s="94"/>
      <c r="WV178" s="94"/>
      <c r="WW178" s="94"/>
      <c r="WX178" s="94"/>
      <c r="WY178" s="94"/>
      <c r="WZ178" s="94"/>
      <c r="XA178" s="94"/>
      <c r="XB178" s="94"/>
      <c r="XC178" s="94"/>
      <c r="XD178" s="94"/>
      <c r="XE178" s="94"/>
      <c r="XF178" s="94"/>
      <c r="XG178" s="94"/>
      <c r="XH178" s="94"/>
      <c r="XI178" s="94"/>
      <c r="XJ178" s="94"/>
      <c r="XK178" s="94"/>
      <c r="XL178" s="94"/>
      <c r="XM178" s="94"/>
      <c r="XN178" s="94"/>
      <c r="XO178" s="94"/>
      <c r="XP178" s="94"/>
      <c r="XQ178" s="94"/>
      <c r="XR178" s="94"/>
      <c r="XS178" s="94"/>
      <c r="XT178" s="94"/>
      <c r="XU178" s="94"/>
      <c r="XV178" s="94"/>
      <c r="XW178" s="94"/>
      <c r="XX178" s="94"/>
      <c r="XY178" s="94"/>
      <c r="XZ178" s="94"/>
      <c r="YA178" s="94"/>
      <c r="YB178" s="94"/>
      <c r="YC178" s="94"/>
      <c r="YD178" s="94"/>
      <c r="YE178" s="94"/>
      <c r="YF178" s="94"/>
      <c r="YG178" s="94"/>
      <c r="YH178" s="94"/>
      <c r="YI178" s="94"/>
      <c r="YJ178" s="94"/>
      <c r="YK178" s="94"/>
      <c r="YL178" s="94"/>
      <c r="YM178" s="94"/>
      <c r="YN178" s="94"/>
      <c r="YO178" s="94"/>
      <c r="YP178" s="94"/>
      <c r="YQ178" s="94"/>
      <c r="YR178" s="94"/>
      <c r="YS178" s="94"/>
      <c r="YT178" s="94"/>
      <c r="YU178" s="94"/>
      <c r="YV178" s="94"/>
      <c r="YW178" s="94"/>
      <c r="YX178" s="94"/>
      <c r="YY178" s="94"/>
      <c r="YZ178" s="94"/>
      <c r="ZA178" s="94"/>
      <c r="ZB178" s="94"/>
      <c r="ZC178" s="94"/>
      <c r="ZD178" s="94"/>
      <c r="ZE178" s="94"/>
      <c r="ZF178" s="94"/>
      <c r="ZG178" s="94"/>
      <c r="ZH178" s="94"/>
      <c r="ZI178" s="94"/>
      <c r="ZJ178" s="94"/>
      <c r="ZK178" s="94"/>
      <c r="ZL178" s="94"/>
      <c r="ZM178" s="94"/>
      <c r="ZN178" s="94"/>
      <c r="ZO178" s="94"/>
      <c r="ZP178" s="94"/>
      <c r="ZQ178" s="94"/>
      <c r="ZR178" s="94"/>
      <c r="ZS178" s="94"/>
      <c r="ZT178" s="94"/>
      <c r="ZU178" s="94"/>
      <c r="ZV178" s="94"/>
      <c r="ZW178" s="94"/>
      <c r="ZX178" s="94"/>
      <c r="ZY178" s="94"/>
      <c r="ZZ178" s="94"/>
      <c r="AAA178" s="94"/>
      <c r="AAB178" s="94"/>
      <c r="AAC178" s="94"/>
      <c r="AAD178" s="94"/>
      <c r="AAE178" s="94"/>
      <c r="AAF178" s="94"/>
      <c r="AAG178" s="94"/>
      <c r="AAH178" s="94"/>
      <c r="AAI178" s="94"/>
      <c r="AAJ178" s="94"/>
      <c r="AAK178" s="94"/>
      <c r="AAL178" s="94"/>
      <c r="AAM178" s="94"/>
      <c r="AAN178" s="94"/>
      <c r="AAO178" s="94"/>
      <c r="AAP178" s="94"/>
      <c r="AAQ178" s="94"/>
      <c r="AAR178" s="94"/>
      <c r="AAS178" s="94"/>
      <c r="AAT178" s="94"/>
      <c r="AAU178" s="94"/>
      <c r="AAV178" s="94"/>
      <c r="AAW178" s="94"/>
      <c r="AAX178" s="94"/>
      <c r="AAY178" s="94"/>
      <c r="AAZ178" s="94"/>
      <c r="ABA178" s="94"/>
      <c r="ABB178" s="94"/>
      <c r="ABC178" s="94"/>
      <c r="ABD178" s="94"/>
      <c r="ABE178" s="94"/>
      <c r="ABF178" s="94"/>
      <c r="ABG178" s="94"/>
      <c r="ABH178" s="94"/>
      <c r="ABI178" s="94"/>
      <c r="ABJ178" s="94"/>
      <c r="ABK178" s="94"/>
      <c r="ABL178" s="94"/>
      <c r="ABM178" s="94"/>
      <c r="ABN178" s="94"/>
      <c r="ABO178" s="94"/>
      <c r="ABP178" s="94"/>
      <c r="ABQ178" s="94"/>
      <c r="ABR178" s="94"/>
      <c r="ABS178" s="94"/>
      <c r="ABT178" s="94"/>
      <c r="ABU178" s="94"/>
      <c r="ABV178" s="94"/>
      <c r="ABW178" s="94"/>
      <c r="ABX178" s="94"/>
      <c r="ABY178" s="94"/>
      <c r="ABZ178" s="94"/>
      <c r="ACA178" s="94"/>
      <c r="ACB178" s="94"/>
      <c r="ACC178" s="94"/>
      <c r="ACD178" s="94"/>
      <c r="ACE178" s="94"/>
      <c r="ACF178" s="94"/>
      <c r="ACG178" s="94"/>
      <c r="ACH178" s="94"/>
      <c r="ACI178" s="94"/>
      <c r="ACJ178" s="94"/>
      <c r="ACK178" s="94"/>
      <c r="ACL178" s="94"/>
      <c r="ACM178" s="94"/>
      <c r="ACN178" s="94"/>
      <c r="ACO178" s="94"/>
      <c r="ACP178" s="94"/>
      <c r="ACQ178" s="94"/>
      <c r="ACR178" s="94"/>
      <c r="ACS178" s="94"/>
      <c r="ACT178" s="94"/>
      <c r="ACU178" s="94"/>
      <c r="ACV178" s="94"/>
      <c r="ACW178" s="94"/>
      <c r="ACX178" s="94"/>
      <c r="ACY178" s="94"/>
      <c r="ACZ178" s="94"/>
      <c r="ADA178" s="94"/>
      <c r="ADB178" s="94"/>
      <c r="ADC178" s="94"/>
      <c r="ADD178" s="94"/>
      <c r="ADE178" s="94"/>
      <c r="ADF178" s="94"/>
      <c r="ADG178" s="94"/>
      <c r="ADH178" s="94"/>
      <c r="ADI178" s="94"/>
      <c r="ADJ178" s="94"/>
      <c r="ADK178" s="94"/>
      <c r="ADL178" s="94"/>
      <c r="ADM178" s="94"/>
      <c r="ADN178" s="94"/>
      <c r="ADO178" s="94"/>
      <c r="ADP178" s="94"/>
      <c r="ADQ178" s="94"/>
      <c r="ADR178" s="94"/>
      <c r="ADS178" s="94"/>
      <c r="ADT178" s="94"/>
      <c r="ADU178" s="94"/>
      <c r="ADV178" s="94"/>
      <c r="ADW178" s="94"/>
      <c r="ADX178" s="94"/>
      <c r="ADY178" s="94"/>
      <c r="ADZ178" s="94"/>
      <c r="AEA178" s="94"/>
      <c r="AEB178" s="94"/>
      <c r="AEC178" s="94"/>
      <c r="AED178" s="94"/>
      <c r="AEE178" s="94"/>
      <c r="AEF178" s="94"/>
      <c r="AEG178" s="94"/>
      <c r="AEH178" s="94"/>
      <c r="AEI178" s="94"/>
      <c r="AEJ178" s="94"/>
      <c r="AEK178" s="94"/>
      <c r="AEL178" s="94"/>
      <c r="AEM178" s="94"/>
      <c r="AEN178" s="94"/>
      <c r="AEO178" s="94"/>
      <c r="AEP178" s="94"/>
      <c r="AEQ178" s="94"/>
      <c r="AER178" s="94"/>
      <c r="AES178" s="94"/>
      <c r="AET178" s="94"/>
      <c r="AEU178" s="94"/>
      <c r="AEV178" s="94"/>
      <c r="AEW178" s="94"/>
      <c r="AEX178" s="94"/>
      <c r="AEY178" s="94"/>
      <c r="AEZ178" s="94"/>
      <c r="AFA178" s="94"/>
      <c r="AFB178" s="94"/>
      <c r="AFC178" s="94"/>
      <c r="AFD178" s="94"/>
      <c r="AFE178" s="94"/>
      <c r="AFF178" s="94"/>
      <c r="AFG178" s="94"/>
      <c r="AFH178" s="94"/>
      <c r="AFI178" s="94"/>
      <c r="AFJ178" s="94"/>
      <c r="AFK178" s="94"/>
      <c r="AFL178" s="94"/>
      <c r="AFM178" s="94"/>
      <c r="AFN178" s="94"/>
      <c r="AFO178" s="94"/>
      <c r="AFP178" s="94"/>
      <c r="AFQ178" s="94"/>
      <c r="AFR178" s="94"/>
      <c r="AFS178" s="94"/>
      <c r="AFT178" s="94"/>
      <c r="AFU178" s="94"/>
      <c r="AFV178" s="94"/>
      <c r="AFW178" s="94"/>
      <c r="AFX178" s="94"/>
      <c r="AFY178" s="94"/>
      <c r="AFZ178" s="94"/>
      <c r="AGA178" s="94"/>
      <c r="AGB178" s="94"/>
      <c r="AGC178" s="94"/>
      <c r="AGD178" s="94"/>
      <c r="AGE178" s="94"/>
      <c r="AGF178" s="94"/>
      <c r="AGG178" s="94"/>
      <c r="AGH178" s="94"/>
      <c r="AGI178" s="94"/>
      <c r="AGJ178" s="94"/>
      <c r="AGK178" s="94"/>
      <c r="AGL178" s="94"/>
      <c r="AGM178" s="94"/>
      <c r="AGN178" s="94"/>
      <c r="AGO178" s="94"/>
      <c r="AGP178" s="94"/>
      <c r="AGQ178" s="94"/>
      <c r="AGR178" s="94"/>
      <c r="AGS178" s="94"/>
      <c r="AGT178" s="94"/>
      <c r="AGU178" s="94"/>
      <c r="AGV178" s="94"/>
      <c r="AGW178" s="94"/>
      <c r="AGX178" s="94"/>
      <c r="AGY178" s="94"/>
      <c r="AGZ178" s="94"/>
      <c r="AHA178" s="94"/>
      <c r="AHB178" s="94"/>
      <c r="AHC178" s="94"/>
      <c r="AHD178" s="94"/>
      <c r="AHE178" s="94"/>
      <c r="AHF178" s="94"/>
      <c r="AHG178" s="94"/>
      <c r="AHH178" s="94"/>
      <c r="AHI178" s="94"/>
      <c r="AHJ178" s="94"/>
      <c r="AHK178" s="94"/>
      <c r="AHL178" s="94"/>
      <c r="AHM178" s="94"/>
      <c r="AHN178" s="94"/>
      <c r="AHO178" s="94"/>
      <c r="AHP178" s="94"/>
      <c r="AHQ178" s="94"/>
      <c r="AHR178" s="94"/>
      <c r="AHS178" s="94"/>
      <c r="AHT178" s="94"/>
      <c r="AHU178" s="94"/>
      <c r="AHV178" s="94"/>
      <c r="AHW178" s="94"/>
      <c r="AHX178" s="94"/>
      <c r="AHY178" s="94"/>
      <c r="AHZ178" s="94"/>
      <c r="AIA178" s="94"/>
      <c r="AIB178" s="94"/>
      <c r="AIC178" s="94"/>
      <c r="AID178" s="94"/>
      <c r="AIE178" s="94"/>
      <c r="AIF178" s="94"/>
      <c r="AIG178" s="94"/>
      <c r="AIH178" s="94"/>
      <c r="AII178" s="94"/>
      <c r="AIJ178" s="94"/>
      <c r="AIK178" s="94"/>
      <c r="AIL178" s="94"/>
      <c r="AIM178" s="94"/>
      <c r="AIN178" s="94"/>
      <c r="AIO178" s="94"/>
      <c r="AIP178" s="94"/>
      <c r="AIQ178" s="94"/>
      <c r="AIR178" s="94"/>
      <c r="AIS178" s="94"/>
      <c r="AIT178" s="94"/>
      <c r="AIU178" s="94"/>
      <c r="AIV178" s="94"/>
      <c r="AIW178" s="94"/>
      <c r="AIX178" s="94"/>
      <c r="AIY178" s="94"/>
      <c r="AIZ178" s="94"/>
      <c r="AJA178" s="94"/>
      <c r="AJB178" s="94"/>
      <c r="AJC178" s="94"/>
      <c r="AJD178" s="94"/>
      <c r="AJE178" s="94"/>
      <c r="AJF178" s="94"/>
      <c r="AJG178" s="94"/>
      <c r="AJH178" s="94"/>
      <c r="AJI178" s="94"/>
      <c r="AJJ178" s="94"/>
      <c r="AJK178" s="94"/>
      <c r="AJL178" s="94"/>
      <c r="AJM178" s="94"/>
      <c r="AJN178" s="94"/>
      <c r="AJO178" s="94"/>
      <c r="AJP178" s="94"/>
      <c r="AJQ178" s="94"/>
      <c r="AJR178" s="94"/>
      <c r="AJS178" s="94"/>
      <c r="AJT178" s="94"/>
      <c r="AJU178" s="94"/>
      <c r="AJV178" s="94"/>
      <c r="AJW178" s="94"/>
      <c r="AJX178" s="94"/>
      <c r="AJY178" s="94"/>
      <c r="AJZ178" s="94"/>
      <c r="AKA178" s="94"/>
      <c r="AKB178" s="94"/>
      <c r="AKC178" s="94"/>
      <c r="AKD178" s="94"/>
      <c r="AKE178" s="94"/>
      <c r="AKF178" s="94"/>
      <c r="AKG178" s="94"/>
      <c r="AKH178" s="94"/>
      <c r="AKI178" s="94"/>
      <c r="AKJ178" s="94"/>
      <c r="AKK178" s="94"/>
      <c r="AKL178" s="94"/>
      <c r="AKM178" s="94"/>
      <c r="AKN178" s="94"/>
      <c r="AKO178" s="94"/>
      <c r="AKP178" s="94"/>
      <c r="AKQ178" s="94"/>
      <c r="AKR178" s="94"/>
      <c r="AKS178" s="94"/>
      <c r="AKT178" s="94"/>
      <c r="AKU178" s="94"/>
      <c r="AKV178" s="94"/>
      <c r="AKW178" s="94"/>
      <c r="AKX178" s="94"/>
      <c r="AKY178" s="94"/>
      <c r="AKZ178" s="94"/>
      <c r="ALA178" s="94"/>
      <c r="ALB178" s="94"/>
      <c r="ALC178" s="94"/>
      <c r="ALD178" s="94"/>
      <c r="ALE178" s="94"/>
      <c r="ALF178" s="94"/>
      <c r="ALG178" s="94"/>
      <c r="ALH178" s="94"/>
      <c r="ALI178" s="94"/>
      <c r="ALJ178" s="94"/>
      <c r="ALK178" s="94"/>
      <c r="ALL178" s="94"/>
      <c r="ALM178" s="94"/>
      <c r="ALN178" s="94"/>
      <c r="ALO178" s="94"/>
      <c r="ALP178" s="94"/>
      <c r="ALQ178" s="94"/>
      <c r="ALR178" s="94"/>
      <c r="ALS178" s="94"/>
      <c r="ALT178" s="94"/>
      <c r="ALU178" s="94"/>
      <c r="ALV178" s="94"/>
      <c r="ALW178" s="94"/>
      <c r="ALX178" s="94"/>
      <c r="ALY178" s="94"/>
      <c r="ALZ178" s="94"/>
      <c r="AMA178" s="94"/>
      <c r="AMB178" s="94"/>
      <c r="AMC178" s="94"/>
      <c r="AMD178" s="94"/>
      <c r="AME178" s="94"/>
      <c r="AMF178" s="94"/>
      <c r="AMG178" s="94"/>
      <c r="AMH178" s="94"/>
      <c r="AMI178" s="94"/>
      <c r="AMJ178" s="94"/>
      <c r="AMK178" s="94"/>
    </row>
    <row r="179" spans="1:1025" x14ac:dyDescent="0.25">
      <c r="A179" s="23"/>
      <c r="B179" s="24"/>
      <c r="C179" s="25"/>
      <c r="D179" s="26" t="s">
        <v>30</v>
      </c>
      <c r="E179" s="27" t="s">
        <v>56</v>
      </c>
      <c r="F179" s="28">
        <v>200</v>
      </c>
      <c r="G179" s="28" t="s">
        <v>107</v>
      </c>
      <c r="H179" s="28">
        <v>0</v>
      </c>
      <c r="I179" s="28">
        <v>15</v>
      </c>
      <c r="J179" s="28">
        <v>60</v>
      </c>
      <c r="K179" s="29" t="s">
        <v>57</v>
      </c>
      <c r="L179" s="28"/>
    </row>
    <row r="180" spans="1:1025" x14ac:dyDescent="0.25">
      <c r="A180" s="23"/>
      <c r="B180" s="24"/>
      <c r="C180" s="25"/>
      <c r="D180" s="26" t="s">
        <v>76</v>
      </c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x14ac:dyDescent="0.25">
      <c r="A182" s="23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28"/>
    </row>
    <row r="183" spans="1:1025" ht="15.75" customHeight="1" x14ac:dyDescent="0.25">
      <c r="A183" s="33"/>
      <c r="B183" s="34"/>
      <c r="C183" s="35"/>
      <c r="D183" s="36" t="s">
        <v>35</v>
      </c>
      <c r="E183" s="37"/>
      <c r="F183" s="38">
        <f>SUM(F176:F182)</f>
        <v>501</v>
      </c>
      <c r="G183" s="38">
        <f>SUM(G176:G182)</f>
        <v>15.05</v>
      </c>
      <c r="H183" s="38">
        <v>24.43</v>
      </c>
      <c r="I183" s="38">
        <f>SUM(I176:I182)</f>
        <v>97.100000000000009</v>
      </c>
      <c r="J183" s="38">
        <f>SUM(J176:J182)</f>
        <v>668.63</v>
      </c>
      <c r="K183" s="39"/>
      <c r="L183" s="38"/>
    </row>
    <row r="184" spans="1:1025" x14ac:dyDescent="0.25">
      <c r="A184" s="40">
        <f>A176</f>
        <v>2</v>
      </c>
      <c r="B184" s="41">
        <f>B176</f>
        <v>5</v>
      </c>
      <c r="C184" s="42" t="s">
        <v>36</v>
      </c>
      <c r="D184" s="19" t="s">
        <v>37</v>
      </c>
      <c r="E184" s="20" t="s">
        <v>77</v>
      </c>
      <c r="F184" s="21">
        <v>60</v>
      </c>
      <c r="G184" s="21">
        <v>0.72</v>
      </c>
      <c r="H184" s="66" t="s">
        <v>138</v>
      </c>
      <c r="I184" s="21">
        <v>8.7799999999999994</v>
      </c>
      <c r="J184" s="21">
        <v>59.4</v>
      </c>
      <c r="K184" s="22" t="s">
        <v>78</v>
      </c>
      <c r="L184" s="28"/>
    </row>
    <row r="185" spans="1:1025" x14ac:dyDescent="0.25">
      <c r="A185" s="23"/>
      <c r="B185" s="24"/>
      <c r="C185" s="25"/>
      <c r="D185" s="26" t="s">
        <v>40</v>
      </c>
      <c r="E185" s="27" t="s">
        <v>79</v>
      </c>
      <c r="F185" s="28">
        <v>200</v>
      </c>
      <c r="G185" s="28">
        <v>6.08</v>
      </c>
      <c r="H185" s="28">
        <v>4.5599999999999996</v>
      </c>
      <c r="I185" s="28">
        <v>16</v>
      </c>
      <c r="J185" s="28">
        <v>130.4</v>
      </c>
      <c r="K185" s="29" t="s">
        <v>80</v>
      </c>
      <c r="L185" s="28"/>
    </row>
    <row r="186" spans="1:1025" x14ac:dyDescent="0.25">
      <c r="A186" s="23"/>
      <c r="B186" s="24"/>
      <c r="C186" s="25"/>
      <c r="D186" s="19" t="s">
        <v>24</v>
      </c>
      <c r="E186" s="27" t="s">
        <v>92</v>
      </c>
      <c r="F186" s="28">
        <v>90</v>
      </c>
      <c r="G186" s="28">
        <v>10.6</v>
      </c>
      <c r="H186" s="28">
        <v>10.15</v>
      </c>
      <c r="I186" s="28">
        <v>10.3</v>
      </c>
      <c r="J186" s="28">
        <v>168</v>
      </c>
      <c r="K186" s="29" t="s">
        <v>93</v>
      </c>
      <c r="L186" s="28"/>
    </row>
    <row r="187" spans="1:1025" s="93" customFormat="1" x14ac:dyDescent="0.25">
      <c r="A187" s="98"/>
      <c r="B187" s="99"/>
      <c r="C187" s="100"/>
      <c r="D187" s="106" t="s">
        <v>27</v>
      </c>
      <c r="E187" s="102" t="s">
        <v>139</v>
      </c>
      <c r="F187" s="103">
        <v>150</v>
      </c>
      <c r="G187" s="103">
        <v>3.45</v>
      </c>
      <c r="H187" s="103">
        <v>7.65</v>
      </c>
      <c r="I187" s="103">
        <v>16.05</v>
      </c>
      <c r="J187" s="103">
        <v>145.5</v>
      </c>
      <c r="K187" s="104" t="s">
        <v>94</v>
      </c>
      <c r="L187" s="103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  <c r="FT187" s="94"/>
      <c r="FU187" s="94"/>
      <c r="FV187" s="94"/>
      <c r="FW187" s="94"/>
      <c r="FX187" s="94"/>
      <c r="FY187" s="94"/>
      <c r="FZ187" s="94"/>
      <c r="GA187" s="94"/>
      <c r="GB187" s="94"/>
      <c r="GC187" s="94"/>
      <c r="GD187" s="94"/>
      <c r="GE187" s="94"/>
      <c r="GF187" s="94"/>
      <c r="GG187" s="94"/>
      <c r="GH187" s="94"/>
      <c r="GI187" s="94"/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4"/>
      <c r="HI187" s="94"/>
      <c r="HJ187" s="94"/>
      <c r="HK187" s="94"/>
      <c r="HL187" s="94"/>
      <c r="HM187" s="94"/>
      <c r="HN187" s="94"/>
      <c r="HO187" s="94"/>
      <c r="HP187" s="94"/>
      <c r="HQ187" s="94"/>
      <c r="HR187" s="94"/>
      <c r="HS187" s="94"/>
      <c r="HT187" s="94"/>
      <c r="HU187" s="94"/>
      <c r="HV187" s="94"/>
      <c r="HW187" s="94"/>
      <c r="HX187" s="94"/>
      <c r="HY187" s="94"/>
      <c r="HZ187" s="94"/>
      <c r="IA187" s="94"/>
      <c r="IB187" s="94"/>
      <c r="IC187" s="94"/>
      <c r="ID187" s="94"/>
      <c r="IE187" s="94"/>
      <c r="IF187" s="94"/>
      <c r="IG187" s="94"/>
      <c r="IH187" s="94"/>
      <c r="II187" s="94"/>
      <c r="IJ187" s="94"/>
      <c r="IK187" s="94"/>
      <c r="IL187" s="94"/>
      <c r="IM187" s="94"/>
      <c r="IN187" s="94"/>
      <c r="IO187" s="94"/>
      <c r="IP187" s="94"/>
      <c r="IQ187" s="94"/>
      <c r="IR187" s="94"/>
      <c r="IS187" s="94"/>
      <c r="IT187" s="94"/>
      <c r="IU187" s="94"/>
      <c r="IV187" s="94"/>
      <c r="IW187" s="94"/>
      <c r="IX187" s="94"/>
      <c r="IY187" s="94"/>
      <c r="IZ187" s="94"/>
      <c r="JA187" s="94"/>
      <c r="JB187" s="94"/>
      <c r="JC187" s="94"/>
      <c r="JD187" s="94"/>
      <c r="JE187" s="94"/>
      <c r="JF187" s="94"/>
      <c r="JG187" s="94"/>
      <c r="JH187" s="94"/>
      <c r="JI187" s="94"/>
      <c r="JJ187" s="94"/>
      <c r="JK187" s="94"/>
      <c r="JL187" s="94"/>
      <c r="JM187" s="94"/>
      <c r="JN187" s="94"/>
      <c r="JO187" s="94"/>
      <c r="JP187" s="94"/>
      <c r="JQ187" s="94"/>
      <c r="JR187" s="94"/>
      <c r="JS187" s="94"/>
      <c r="JT187" s="94"/>
      <c r="JU187" s="94"/>
      <c r="JV187" s="94"/>
      <c r="JW187" s="94"/>
      <c r="JX187" s="94"/>
      <c r="JY187" s="94"/>
      <c r="JZ187" s="94"/>
      <c r="KA187" s="94"/>
      <c r="KB187" s="94"/>
      <c r="KC187" s="94"/>
      <c r="KD187" s="94"/>
      <c r="KE187" s="94"/>
      <c r="KF187" s="94"/>
      <c r="KG187" s="94"/>
      <c r="KH187" s="94"/>
      <c r="KI187" s="94"/>
      <c r="KJ187" s="94"/>
      <c r="KK187" s="94"/>
      <c r="KL187" s="94"/>
      <c r="KM187" s="94"/>
      <c r="KN187" s="94"/>
      <c r="KO187" s="94"/>
      <c r="KP187" s="94"/>
      <c r="KQ187" s="94"/>
      <c r="KR187" s="94"/>
      <c r="KS187" s="94"/>
      <c r="KT187" s="94"/>
      <c r="KU187" s="94"/>
      <c r="KV187" s="94"/>
      <c r="KW187" s="94"/>
      <c r="KX187" s="94"/>
      <c r="KY187" s="94"/>
      <c r="KZ187" s="94"/>
      <c r="LA187" s="94"/>
      <c r="LB187" s="94"/>
      <c r="LC187" s="94"/>
      <c r="LD187" s="94"/>
      <c r="LE187" s="94"/>
      <c r="LF187" s="94"/>
      <c r="LG187" s="94"/>
      <c r="LH187" s="94"/>
      <c r="LI187" s="94"/>
      <c r="LJ187" s="94"/>
      <c r="LK187" s="94"/>
      <c r="LL187" s="94"/>
      <c r="LM187" s="94"/>
      <c r="LN187" s="94"/>
      <c r="LO187" s="94"/>
      <c r="LP187" s="94"/>
      <c r="LQ187" s="94"/>
      <c r="LR187" s="94"/>
      <c r="LS187" s="94"/>
      <c r="LT187" s="94"/>
      <c r="LU187" s="94"/>
      <c r="LV187" s="94"/>
      <c r="LW187" s="94"/>
      <c r="LX187" s="94"/>
      <c r="LY187" s="94"/>
      <c r="LZ187" s="94"/>
      <c r="MA187" s="94"/>
      <c r="MB187" s="94"/>
      <c r="MC187" s="94"/>
      <c r="MD187" s="94"/>
      <c r="ME187" s="94"/>
      <c r="MF187" s="94"/>
      <c r="MG187" s="94"/>
      <c r="MH187" s="94"/>
      <c r="MI187" s="94"/>
      <c r="MJ187" s="94"/>
      <c r="MK187" s="94"/>
      <c r="ML187" s="94"/>
      <c r="MM187" s="94"/>
      <c r="MN187" s="94"/>
      <c r="MO187" s="94"/>
      <c r="MP187" s="94"/>
      <c r="MQ187" s="94"/>
      <c r="MR187" s="94"/>
      <c r="MS187" s="94"/>
      <c r="MT187" s="94"/>
      <c r="MU187" s="94"/>
      <c r="MV187" s="94"/>
      <c r="MW187" s="94"/>
      <c r="MX187" s="94"/>
      <c r="MY187" s="94"/>
      <c r="MZ187" s="94"/>
      <c r="NA187" s="94"/>
      <c r="NB187" s="94"/>
      <c r="NC187" s="94"/>
      <c r="ND187" s="94"/>
      <c r="NE187" s="94"/>
      <c r="NF187" s="94"/>
      <c r="NG187" s="94"/>
      <c r="NH187" s="94"/>
      <c r="NI187" s="94"/>
      <c r="NJ187" s="94"/>
      <c r="NK187" s="94"/>
      <c r="NL187" s="94"/>
      <c r="NM187" s="94"/>
      <c r="NN187" s="94"/>
      <c r="NO187" s="94"/>
      <c r="NP187" s="94"/>
      <c r="NQ187" s="94"/>
      <c r="NR187" s="94"/>
      <c r="NS187" s="94"/>
      <c r="NT187" s="94"/>
      <c r="NU187" s="94"/>
      <c r="NV187" s="94"/>
      <c r="NW187" s="94"/>
      <c r="NX187" s="94"/>
      <c r="NY187" s="94"/>
      <c r="NZ187" s="94"/>
      <c r="OA187" s="94"/>
      <c r="OB187" s="94"/>
      <c r="OC187" s="94"/>
      <c r="OD187" s="94"/>
      <c r="OE187" s="94"/>
      <c r="OF187" s="94"/>
      <c r="OG187" s="94"/>
      <c r="OH187" s="94"/>
      <c r="OI187" s="94"/>
      <c r="OJ187" s="94"/>
      <c r="OK187" s="94"/>
      <c r="OL187" s="94"/>
      <c r="OM187" s="94"/>
      <c r="ON187" s="94"/>
      <c r="OO187" s="94"/>
      <c r="OP187" s="94"/>
      <c r="OQ187" s="94"/>
      <c r="OR187" s="94"/>
      <c r="OS187" s="94"/>
      <c r="OT187" s="94"/>
      <c r="OU187" s="94"/>
      <c r="OV187" s="94"/>
      <c r="OW187" s="94"/>
      <c r="OX187" s="94"/>
      <c r="OY187" s="94"/>
      <c r="OZ187" s="94"/>
      <c r="PA187" s="94"/>
      <c r="PB187" s="94"/>
      <c r="PC187" s="94"/>
      <c r="PD187" s="94"/>
      <c r="PE187" s="94"/>
      <c r="PF187" s="94"/>
      <c r="PG187" s="94"/>
      <c r="PH187" s="94"/>
      <c r="PI187" s="94"/>
      <c r="PJ187" s="94"/>
      <c r="PK187" s="94"/>
      <c r="PL187" s="94"/>
      <c r="PM187" s="94"/>
      <c r="PN187" s="94"/>
      <c r="PO187" s="94"/>
      <c r="PP187" s="94"/>
      <c r="PQ187" s="94"/>
      <c r="PR187" s="94"/>
      <c r="PS187" s="94"/>
      <c r="PT187" s="94"/>
      <c r="PU187" s="94"/>
      <c r="PV187" s="94"/>
      <c r="PW187" s="94"/>
      <c r="PX187" s="94"/>
      <c r="PY187" s="94"/>
      <c r="PZ187" s="94"/>
      <c r="QA187" s="94"/>
      <c r="QB187" s="94"/>
      <c r="QC187" s="94"/>
      <c r="QD187" s="94"/>
      <c r="QE187" s="94"/>
      <c r="QF187" s="94"/>
      <c r="QG187" s="94"/>
      <c r="QH187" s="94"/>
      <c r="QI187" s="94"/>
      <c r="QJ187" s="94"/>
      <c r="QK187" s="94"/>
      <c r="QL187" s="94"/>
      <c r="QM187" s="94"/>
      <c r="QN187" s="94"/>
      <c r="QO187" s="94"/>
      <c r="QP187" s="94"/>
      <c r="QQ187" s="94"/>
      <c r="QR187" s="94"/>
      <c r="QS187" s="94"/>
      <c r="QT187" s="94"/>
      <c r="QU187" s="94"/>
      <c r="QV187" s="94"/>
      <c r="QW187" s="94"/>
      <c r="QX187" s="94"/>
      <c r="QY187" s="94"/>
      <c r="QZ187" s="94"/>
      <c r="RA187" s="94"/>
      <c r="RB187" s="94"/>
      <c r="RC187" s="94"/>
      <c r="RD187" s="94"/>
      <c r="RE187" s="94"/>
      <c r="RF187" s="94"/>
      <c r="RG187" s="94"/>
      <c r="RH187" s="94"/>
      <c r="RI187" s="94"/>
      <c r="RJ187" s="94"/>
      <c r="RK187" s="94"/>
      <c r="RL187" s="94"/>
      <c r="RM187" s="94"/>
      <c r="RN187" s="94"/>
      <c r="RO187" s="94"/>
      <c r="RP187" s="94"/>
      <c r="RQ187" s="94"/>
      <c r="RR187" s="94"/>
      <c r="RS187" s="94"/>
      <c r="RT187" s="94"/>
      <c r="RU187" s="94"/>
      <c r="RV187" s="94"/>
      <c r="RW187" s="94"/>
      <c r="RX187" s="94"/>
      <c r="RY187" s="94"/>
      <c r="RZ187" s="94"/>
      <c r="SA187" s="94"/>
      <c r="SB187" s="94"/>
      <c r="SC187" s="94"/>
      <c r="SD187" s="94"/>
      <c r="SE187" s="94"/>
      <c r="SF187" s="94"/>
      <c r="SG187" s="94"/>
      <c r="SH187" s="94"/>
      <c r="SI187" s="94"/>
      <c r="SJ187" s="94"/>
      <c r="SK187" s="94"/>
      <c r="SL187" s="94"/>
      <c r="SM187" s="94"/>
      <c r="SN187" s="94"/>
      <c r="SO187" s="94"/>
      <c r="SP187" s="94"/>
      <c r="SQ187" s="94"/>
      <c r="SR187" s="94"/>
      <c r="SS187" s="94"/>
      <c r="ST187" s="94"/>
      <c r="SU187" s="94"/>
      <c r="SV187" s="94"/>
      <c r="SW187" s="94"/>
      <c r="SX187" s="94"/>
      <c r="SY187" s="94"/>
      <c r="SZ187" s="94"/>
      <c r="TA187" s="94"/>
      <c r="TB187" s="94"/>
      <c r="TC187" s="94"/>
      <c r="TD187" s="94"/>
      <c r="TE187" s="94"/>
      <c r="TF187" s="94"/>
      <c r="TG187" s="94"/>
      <c r="TH187" s="94"/>
      <c r="TI187" s="94"/>
      <c r="TJ187" s="94"/>
      <c r="TK187" s="94"/>
      <c r="TL187" s="94"/>
      <c r="TM187" s="94"/>
      <c r="TN187" s="94"/>
      <c r="TO187" s="94"/>
      <c r="TP187" s="94"/>
      <c r="TQ187" s="94"/>
      <c r="TR187" s="94"/>
      <c r="TS187" s="94"/>
      <c r="TT187" s="94"/>
      <c r="TU187" s="94"/>
      <c r="TV187" s="94"/>
      <c r="TW187" s="94"/>
      <c r="TX187" s="94"/>
      <c r="TY187" s="94"/>
      <c r="TZ187" s="94"/>
      <c r="UA187" s="94"/>
      <c r="UB187" s="94"/>
      <c r="UC187" s="94"/>
      <c r="UD187" s="94"/>
      <c r="UE187" s="94"/>
      <c r="UF187" s="94"/>
      <c r="UG187" s="94"/>
      <c r="UH187" s="94"/>
      <c r="UI187" s="94"/>
      <c r="UJ187" s="94"/>
      <c r="UK187" s="94"/>
      <c r="UL187" s="94"/>
      <c r="UM187" s="94"/>
      <c r="UN187" s="94"/>
      <c r="UO187" s="94"/>
      <c r="UP187" s="94"/>
      <c r="UQ187" s="94"/>
      <c r="UR187" s="94"/>
      <c r="US187" s="94"/>
      <c r="UT187" s="94"/>
      <c r="UU187" s="94"/>
      <c r="UV187" s="94"/>
      <c r="UW187" s="94"/>
      <c r="UX187" s="94"/>
      <c r="UY187" s="94"/>
      <c r="UZ187" s="94"/>
      <c r="VA187" s="94"/>
      <c r="VB187" s="94"/>
      <c r="VC187" s="94"/>
      <c r="VD187" s="94"/>
      <c r="VE187" s="94"/>
      <c r="VF187" s="94"/>
      <c r="VG187" s="94"/>
      <c r="VH187" s="94"/>
      <c r="VI187" s="94"/>
      <c r="VJ187" s="94"/>
      <c r="VK187" s="94"/>
      <c r="VL187" s="94"/>
      <c r="VM187" s="94"/>
      <c r="VN187" s="94"/>
      <c r="VO187" s="94"/>
      <c r="VP187" s="94"/>
      <c r="VQ187" s="94"/>
      <c r="VR187" s="94"/>
      <c r="VS187" s="94"/>
      <c r="VT187" s="94"/>
      <c r="VU187" s="94"/>
      <c r="VV187" s="94"/>
      <c r="VW187" s="94"/>
      <c r="VX187" s="94"/>
      <c r="VY187" s="94"/>
      <c r="VZ187" s="94"/>
      <c r="WA187" s="94"/>
      <c r="WB187" s="94"/>
      <c r="WC187" s="94"/>
      <c r="WD187" s="94"/>
      <c r="WE187" s="94"/>
      <c r="WF187" s="94"/>
      <c r="WG187" s="94"/>
      <c r="WH187" s="94"/>
      <c r="WI187" s="94"/>
      <c r="WJ187" s="94"/>
      <c r="WK187" s="94"/>
      <c r="WL187" s="94"/>
      <c r="WM187" s="94"/>
      <c r="WN187" s="94"/>
      <c r="WO187" s="94"/>
      <c r="WP187" s="94"/>
      <c r="WQ187" s="94"/>
      <c r="WR187" s="94"/>
      <c r="WS187" s="94"/>
      <c r="WT187" s="94"/>
      <c r="WU187" s="94"/>
      <c r="WV187" s="94"/>
      <c r="WW187" s="94"/>
      <c r="WX187" s="94"/>
      <c r="WY187" s="94"/>
      <c r="WZ187" s="94"/>
      <c r="XA187" s="94"/>
      <c r="XB187" s="94"/>
      <c r="XC187" s="94"/>
      <c r="XD187" s="94"/>
      <c r="XE187" s="94"/>
      <c r="XF187" s="94"/>
      <c r="XG187" s="94"/>
      <c r="XH187" s="94"/>
      <c r="XI187" s="94"/>
      <c r="XJ187" s="94"/>
      <c r="XK187" s="94"/>
      <c r="XL187" s="94"/>
      <c r="XM187" s="94"/>
      <c r="XN187" s="94"/>
      <c r="XO187" s="94"/>
      <c r="XP187" s="94"/>
      <c r="XQ187" s="94"/>
      <c r="XR187" s="94"/>
      <c r="XS187" s="94"/>
      <c r="XT187" s="94"/>
      <c r="XU187" s="94"/>
      <c r="XV187" s="94"/>
      <c r="XW187" s="94"/>
      <c r="XX187" s="94"/>
      <c r="XY187" s="94"/>
      <c r="XZ187" s="94"/>
      <c r="YA187" s="94"/>
      <c r="YB187" s="94"/>
      <c r="YC187" s="94"/>
      <c r="YD187" s="94"/>
      <c r="YE187" s="94"/>
      <c r="YF187" s="94"/>
      <c r="YG187" s="94"/>
      <c r="YH187" s="94"/>
      <c r="YI187" s="94"/>
      <c r="YJ187" s="94"/>
      <c r="YK187" s="94"/>
      <c r="YL187" s="94"/>
      <c r="YM187" s="94"/>
      <c r="YN187" s="94"/>
      <c r="YO187" s="94"/>
      <c r="YP187" s="94"/>
      <c r="YQ187" s="94"/>
      <c r="YR187" s="94"/>
      <c r="YS187" s="94"/>
      <c r="YT187" s="94"/>
      <c r="YU187" s="94"/>
      <c r="YV187" s="94"/>
      <c r="YW187" s="94"/>
      <c r="YX187" s="94"/>
      <c r="YY187" s="94"/>
      <c r="YZ187" s="94"/>
      <c r="ZA187" s="94"/>
      <c r="ZB187" s="94"/>
      <c r="ZC187" s="94"/>
      <c r="ZD187" s="94"/>
      <c r="ZE187" s="94"/>
      <c r="ZF187" s="94"/>
      <c r="ZG187" s="94"/>
      <c r="ZH187" s="94"/>
      <c r="ZI187" s="94"/>
      <c r="ZJ187" s="94"/>
      <c r="ZK187" s="94"/>
      <c r="ZL187" s="94"/>
      <c r="ZM187" s="94"/>
      <c r="ZN187" s="94"/>
      <c r="ZO187" s="94"/>
      <c r="ZP187" s="94"/>
      <c r="ZQ187" s="94"/>
      <c r="ZR187" s="94"/>
      <c r="ZS187" s="94"/>
      <c r="ZT187" s="94"/>
      <c r="ZU187" s="94"/>
      <c r="ZV187" s="94"/>
      <c r="ZW187" s="94"/>
      <c r="ZX187" s="94"/>
      <c r="ZY187" s="94"/>
      <c r="ZZ187" s="94"/>
      <c r="AAA187" s="94"/>
      <c r="AAB187" s="94"/>
      <c r="AAC187" s="94"/>
      <c r="AAD187" s="94"/>
      <c r="AAE187" s="94"/>
      <c r="AAF187" s="94"/>
      <c r="AAG187" s="94"/>
      <c r="AAH187" s="94"/>
      <c r="AAI187" s="94"/>
      <c r="AAJ187" s="94"/>
      <c r="AAK187" s="94"/>
      <c r="AAL187" s="94"/>
      <c r="AAM187" s="94"/>
      <c r="AAN187" s="94"/>
      <c r="AAO187" s="94"/>
      <c r="AAP187" s="94"/>
      <c r="AAQ187" s="94"/>
      <c r="AAR187" s="94"/>
      <c r="AAS187" s="94"/>
      <c r="AAT187" s="94"/>
      <c r="AAU187" s="94"/>
      <c r="AAV187" s="94"/>
      <c r="AAW187" s="94"/>
      <c r="AAX187" s="94"/>
      <c r="AAY187" s="94"/>
      <c r="AAZ187" s="94"/>
      <c r="ABA187" s="94"/>
      <c r="ABB187" s="94"/>
      <c r="ABC187" s="94"/>
      <c r="ABD187" s="94"/>
      <c r="ABE187" s="94"/>
      <c r="ABF187" s="94"/>
      <c r="ABG187" s="94"/>
      <c r="ABH187" s="94"/>
      <c r="ABI187" s="94"/>
      <c r="ABJ187" s="94"/>
      <c r="ABK187" s="94"/>
      <c r="ABL187" s="94"/>
      <c r="ABM187" s="94"/>
      <c r="ABN187" s="94"/>
      <c r="ABO187" s="94"/>
      <c r="ABP187" s="94"/>
      <c r="ABQ187" s="94"/>
      <c r="ABR187" s="94"/>
      <c r="ABS187" s="94"/>
      <c r="ABT187" s="94"/>
      <c r="ABU187" s="94"/>
      <c r="ABV187" s="94"/>
      <c r="ABW187" s="94"/>
      <c r="ABX187" s="94"/>
      <c r="ABY187" s="94"/>
      <c r="ABZ187" s="94"/>
      <c r="ACA187" s="94"/>
      <c r="ACB187" s="94"/>
      <c r="ACC187" s="94"/>
      <c r="ACD187" s="94"/>
      <c r="ACE187" s="94"/>
      <c r="ACF187" s="94"/>
      <c r="ACG187" s="94"/>
      <c r="ACH187" s="94"/>
      <c r="ACI187" s="94"/>
      <c r="ACJ187" s="94"/>
      <c r="ACK187" s="94"/>
      <c r="ACL187" s="94"/>
      <c r="ACM187" s="94"/>
      <c r="ACN187" s="94"/>
      <c r="ACO187" s="94"/>
      <c r="ACP187" s="94"/>
      <c r="ACQ187" s="94"/>
      <c r="ACR187" s="94"/>
      <c r="ACS187" s="94"/>
      <c r="ACT187" s="94"/>
      <c r="ACU187" s="94"/>
      <c r="ACV187" s="94"/>
      <c r="ACW187" s="94"/>
      <c r="ACX187" s="94"/>
      <c r="ACY187" s="94"/>
      <c r="ACZ187" s="94"/>
      <c r="ADA187" s="94"/>
      <c r="ADB187" s="94"/>
      <c r="ADC187" s="94"/>
      <c r="ADD187" s="94"/>
      <c r="ADE187" s="94"/>
      <c r="ADF187" s="94"/>
      <c r="ADG187" s="94"/>
      <c r="ADH187" s="94"/>
      <c r="ADI187" s="94"/>
      <c r="ADJ187" s="94"/>
      <c r="ADK187" s="94"/>
      <c r="ADL187" s="94"/>
      <c r="ADM187" s="94"/>
      <c r="ADN187" s="94"/>
      <c r="ADO187" s="94"/>
      <c r="ADP187" s="94"/>
      <c r="ADQ187" s="94"/>
      <c r="ADR187" s="94"/>
      <c r="ADS187" s="94"/>
      <c r="ADT187" s="94"/>
      <c r="ADU187" s="94"/>
      <c r="ADV187" s="94"/>
      <c r="ADW187" s="94"/>
      <c r="ADX187" s="94"/>
      <c r="ADY187" s="94"/>
      <c r="ADZ187" s="94"/>
      <c r="AEA187" s="94"/>
      <c r="AEB187" s="94"/>
      <c r="AEC187" s="94"/>
      <c r="AED187" s="94"/>
      <c r="AEE187" s="94"/>
      <c r="AEF187" s="94"/>
      <c r="AEG187" s="94"/>
      <c r="AEH187" s="94"/>
      <c r="AEI187" s="94"/>
      <c r="AEJ187" s="94"/>
      <c r="AEK187" s="94"/>
      <c r="AEL187" s="94"/>
      <c r="AEM187" s="94"/>
      <c r="AEN187" s="94"/>
      <c r="AEO187" s="94"/>
      <c r="AEP187" s="94"/>
      <c r="AEQ187" s="94"/>
      <c r="AER187" s="94"/>
      <c r="AES187" s="94"/>
      <c r="AET187" s="94"/>
      <c r="AEU187" s="94"/>
      <c r="AEV187" s="94"/>
      <c r="AEW187" s="94"/>
      <c r="AEX187" s="94"/>
      <c r="AEY187" s="94"/>
      <c r="AEZ187" s="94"/>
      <c r="AFA187" s="94"/>
      <c r="AFB187" s="94"/>
      <c r="AFC187" s="94"/>
      <c r="AFD187" s="94"/>
      <c r="AFE187" s="94"/>
      <c r="AFF187" s="94"/>
      <c r="AFG187" s="94"/>
      <c r="AFH187" s="94"/>
      <c r="AFI187" s="94"/>
      <c r="AFJ187" s="94"/>
      <c r="AFK187" s="94"/>
      <c r="AFL187" s="94"/>
      <c r="AFM187" s="94"/>
      <c r="AFN187" s="94"/>
      <c r="AFO187" s="94"/>
      <c r="AFP187" s="94"/>
      <c r="AFQ187" s="94"/>
      <c r="AFR187" s="94"/>
      <c r="AFS187" s="94"/>
      <c r="AFT187" s="94"/>
      <c r="AFU187" s="94"/>
      <c r="AFV187" s="94"/>
      <c r="AFW187" s="94"/>
      <c r="AFX187" s="94"/>
      <c r="AFY187" s="94"/>
      <c r="AFZ187" s="94"/>
      <c r="AGA187" s="94"/>
      <c r="AGB187" s="94"/>
      <c r="AGC187" s="94"/>
      <c r="AGD187" s="94"/>
      <c r="AGE187" s="94"/>
      <c r="AGF187" s="94"/>
      <c r="AGG187" s="94"/>
      <c r="AGH187" s="94"/>
      <c r="AGI187" s="94"/>
      <c r="AGJ187" s="94"/>
      <c r="AGK187" s="94"/>
      <c r="AGL187" s="94"/>
      <c r="AGM187" s="94"/>
      <c r="AGN187" s="94"/>
      <c r="AGO187" s="94"/>
      <c r="AGP187" s="94"/>
      <c r="AGQ187" s="94"/>
      <c r="AGR187" s="94"/>
      <c r="AGS187" s="94"/>
      <c r="AGT187" s="94"/>
      <c r="AGU187" s="94"/>
      <c r="AGV187" s="94"/>
      <c r="AGW187" s="94"/>
      <c r="AGX187" s="94"/>
      <c r="AGY187" s="94"/>
      <c r="AGZ187" s="94"/>
      <c r="AHA187" s="94"/>
      <c r="AHB187" s="94"/>
      <c r="AHC187" s="94"/>
      <c r="AHD187" s="94"/>
      <c r="AHE187" s="94"/>
      <c r="AHF187" s="94"/>
      <c r="AHG187" s="94"/>
      <c r="AHH187" s="94"/>
      <c r="AHI187" s="94"/>
      <c r="AHJ187" s="94"/>
      <c r="AHK187" s="94"/>
      <c r="AHL187" s="94"/>
      <c r="AHM187" s="94"/>
      <c r="AHN187" s="94"/>
      <c r="AHO187" s="94"/>
      <c r="AHP187" s="94"/>
      <c r="AHQ187" s="94"/>
      <c r="AHR187" s="94"/>
      <c r="AHS187" s="94"/>
      <c r="AHT187" s="94"/>
      <c r="AHU187" s="94"/>
      <c r="AHV187" s="94"/>
      <c r="AHW187" s="94"/>
      <c r="AHX187" s="94"/>
      <c r="AHY187" s="94"/>
      <c r="AHZ187" s="94"/>
      <c r="AIA187" s="94"/>
      <c r="AIB187" s="94"/>
      <c r="AIC187" s="94"/>
      <c r="AID187" s="94"/>
      <c r="AIE187" s="94"/>
      <c r="AIF187" s="94"/>
      <c r="AIG187" s="94"/>
      <c r="AIH187" s="94"/>
      <c r="AII187" s="94"/>
      <c r="AIJ187" s="94"/>
      <c r="AIK187" s="94"/>
      <c r="AIL187" s="94"/>
      <c r="AIM187" s="94"/>
      <c r="AIN187" s="94"/>
      <c r="AIO187" s="94"/>
      <c r="AIP187" s="94"/>
      <c r="AIQ187" s="94"/>
      <c r="AIR187" s="94"/>
      <c r="AIS187" s="94"/>
      <c r="AIT187" s="94"/>
      <c r="AIU187" s="94"/>
      <c r="AIV187" s="94"/>
      <c r="AIW187" s="94"/>
      <c r="AIX187" s="94"/>
      <c r="AIY187" s="94"/>
      <c r="AIZ187" s="94"/>
      <c r="AJA187" s="94"/>
      <c r="AJB187" s="94"/>
      <c r="AJC187" s="94"/>
      <c r="AJD187" s="94"/>
      <c r="AJE187" s="94"/>
      <c r="AJF187" s="94"/>
      <c r="AJG187" s="94"/>
      <c r="AJH187" s="94"/>
      <c r="AJI187" s="94"/>
      <c r="AJJ187" s="94"/>
      <c r="AJK187" s="94"/>
      <c r="AJL187" s="94"/>
      <c r="AJM187" s="94"/>
      <c r="AJN187" s="94"/>
      <c r="AJO187" s="94"/>
      <c r="AJP187" s="94"/>
      <c r="AJQ187" s="94"/>
      <c r="AJR187" s="94"/>
      <c r="AJS187" s="94"/>
      <c r="AJT187" s="94"/>
      <c r="AJU187" s="94"/>
      <c r="AJV187" s="94"/>
      <c r="AJW187" s="94"/>
      <c r="AJX187" s="94"/>
      <c r="AJY187" s="94"/>
      <c r="AJZ187" s="94"/>
      <c r="AKA187" s="94"/>
      <c r="AKB187" s="94"/>
      <c r="AKC187" s="94"/>
      <c r="AKD187" s="94"/>
      <c r="AKE187" s="94"/>
      <c r="AKF187" s="94"/>
      <c r="AKG187" s="94"/>
      <c r="AKH187" s="94"/>
      <c r="AKI187" s="94"/>
      <c r="AKJ187" s="94"/>
      <c r="AKK187" s="94"/>
      <c r="AKL187" s="94"/>
      <c r="AKM187" s="94"/>
      <c r="AKN187" s="94"/>
      <c r="AKO187" s="94"/>
      <c r="AKP187" s="94"/>
      <c r="AKQ187" s="94"/>
      <c r="AKR187" s="94"/>
      <c r="AKS187" s="94"/>
      <c r="AKT187" s="94"/>
      <c r="AKU187" s="94"/>
      <c r="AKV187" s="94"/>
      <c r="AKW187" s="94"/>
      <c r="AKX187" s="94"/>
      <c r="AKY187" s="94"/>
      <c r="AKZ187" s="94"/>
      <c r="ALA187" s="94"/>
      <c r="ALB187" s="94"/>
      <c r="ALC187" s="94"/>
      <c r="ALD187" s="94"/>
      <c r="ALE187" s="94"/>
      <c r="ALF187" s="94"/>
      <c r="ALG187" s="94"/>
      <c r="ALH187" s="94"/>
      <c r="ALI187" s="94"/>
      <c r="ALJ187" s="94"/>
      <c r="ALK187" s="94"/>
      <c r="ALL187" s="94"/>
      <c r="ALM187" s="94"/>
      <c r="ALN187" s="94"/>
      <c r="ALO187" s="94"/>
      <c r="ALP187" s="94"/>
      <c r="ALQ187" s="94"/>
      <c r="ALR187" s="94"/>
      <c r="ALS187" s="94"/>
      <c r="ALT187" s="94"/>
      <c r="ALU187" s="94"/>
      <c r="ALV187" s="94"/>
      <c r="ALW187" s="94"/>
      <c r="ALX187" s="94"/>
      <c r="ALY187" s="94"/>
      <c r="ALZ187" s="94"/>
      <c r="AMA187" s="94"/>
      <c r="AMB187" s="94"/>
      <c r="AMC187" s="94"/>
      <c r="AMD187" s="94"/>
      <c r="AME187" s="94"/>
      <c r="AMF187" s="94"/>
      <c r="AMG187" s="94"/>
      <c r="AMH187" s="94"/>
      <c r="AMI187" s="94"/>
      <c r="AMJ187" s="94"/>
      <c r="AMK187" s="94"/>
    </row>
    <row r="188" spans="1:1025" x14ac:dyDescent="0.25">
      <c r="A188" s="23"/>
      <c r="B188" s="24"/>
      <c r="C188" s="25"/>
      <c r="D188" s="26" t="s">
        <v>43</v>
      </c>
      <c r="E188" s="102" t="s">
        <v>56</v>
      </c>
      <c r="F188" s="28">
        <v>200</v>
      </c>
      <c r="G188" s="28">
        <v>0.1</v>
      </c>
      <c r="H188" s="28">
        <v>0</v>
      </c>
      <c r="I188" s="28">
        <v>15</v>
      </c>
      <c r="J188" s="28">
        <v>60</v>
      </c>
      <c r="K188" s="29" t="s">
        <v>57</v>
      </c>
      <c r="L188" s="28"/>
    </row>
    <row r="189" spans="1:1025" x14ac:dyDescent="0.25">
      <c r="A189" s="23"/>
      <c r="B189" s="24"/>
      <c r="C189" s="25"/>
      <c r="D189" s="26" t="s">
        <v>46</v>
      </c>
      <c r="E189" s="27" t="s">
        <v>34</v>
      </c>
      <c r="F189" s="28">
        <v>36</v>
      </c>
      <c r="G189" s="28">
        <v>2.74</v>
      </c>
      <c r="H189" s="28">
        <v>0.28999999999999998</v>
      </c>
      <c r="I189" s="28">
        <v>17.71</v>
      </c>
      <c r="J189" s="28">
        <v>84.6</v>
      </c>
      <c r="K189" s="29" t="s">
        <v>47</v>
      </c>
      <c r="L189" s="28"/>
    </row>
    <row r="190" spans="1:1025" x14ac:dyDescent="0.25">
      <c r="A190" s="23"/>
      <c r="B190" s="24"/>
      <c r="C190" s="25"/>
      <c r="D190" s="26" t="s">
        <v>48</v>
      </c>
      <c r="E190" s="27" t="s">
        <v>73</v>
      </c>
      <c r="F190" s="28">
        <v>35</v>
      </c>
      <c r="G190" s="30">
        <v>2.31</v>
      </c>
      <c r="H190" s="28">
        <v>0.42</v>
      </c>
      <c r="I190" s="28">
        <v>11.9</v>
      </c>
      <c r="J190" s="28">
        <v>63.35</v>
      </c>
      <c r="K190" s="29" t="s">
        <v>50</v>
      </c>
      <c r="L190" s="28"/>
    </row>
    <row r="191" spans="1:1025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25">
      <c r="A192" s="23"/>
      <c r="B192" s="24"/>
      <c r="C192" s="25"/>
      <c r="D192" s="32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33"/>
      <c r="B193" s="34"/>
      <c r="C193" s="35"/>
      <c r="D193" s="36" t="s">
        <v>35</v>
      </c>
      <c r="E193" s="37"/>
      <c r="F193" s="38">
        <f>SUM(F184:F192)</f>
        <v>771</v>
      </c>
      <c r="G193" s="38">
        <f>SUM(G184:G192)</f>
        <v>25.999999999999996</v>
      </c>
      <c r="H193" s="38">
        <v>26.31</v>
      </c>
      <c r="I193" s="38">
        <f>SUM(I184:I192)</f>
        <v>95.740000000000009</v>
      </c>
      <c r="J193" s="38">
        <f>SUM(J184:J192)</f>
        <v>711.25</v>
      </c>
      <c r="K193" s="39"/>
      <c r="L193" s="38"/>
    </row>
    <row r="194" spans="1:12" ht="15" customHeight="1" x14ac:dyDescent="0.25">
      <c r="A194" s="44">
        <f>A176</f>
        <v>2</v>
      </c>
      <c r="B194" s="45">
        <f>B176</f>
        <v>5</v>
      </c>
      <c r="C194" s="108" t="s">
        <v>51</v>
      </c>
      <c r="D194" s="108"/>
      <c r="E194" s="46"/>
      <c r="F194" s="47">
        <f>F183+F193</f>
        <v>1272</v>
      </c>
      <c r="G194" s="47">
        <f>G183+G193</f>
        <v>41.05</v>
      </c>
      <c r="H194" s="47">
        <f>H183+H193</f>
        <v>50.739999999999995</v>
      </c>
      <c r="I194" s="47">
        <f>I183+I193</f>
        <v>192.84000000000003</v>
      </c>
      <c r="J194" s="47">
        <f>J183+J193</f>
        <v>1379.88</v>
      </c>
      <c r="K194" s="47"/>
      <c r="L194" s="47"/>
    </row>
    <row r="195" spans="1:12" ht="12.75" customHeight="1" x14ac:dyDescent="0.25">
      <c r="A195" s="67"/>
      <c r="B195" s="68"/>
      <c r="C195" s="109" t="s">
        <v>111</v>
      </c>
      <c r="D195" s="109"/>
      <c r="E195" s="109"/>
      <c r="F195" s="69">
        <f>(F24+F43+F61+F80+F98+F117+F136+F155+F175+F194)/(IF(F24=0,0,1)+IF(F43=0,0,1)+IF(F61=0,0,1)+IF(F80=0,0,1)+IF(F98=0,0,1)+IF(F117=0,0,1)+IF(F136=0,0,1)+IF(F155=0,0,1)+IF(F175=0,0,1)+IF(F194=0,0,1))</f>
        <v>1284.0999999999999</v>
      </c>
      <c r="G195" s="69">
        <f>(G24+G43+G61+G80+G98+G117+G136+G155+G175+G194)/(IF(G24=0,0,1)+IF(G43=0,0,1)+IF(G61=0,0,1)+IF(G80=0,0,1)+IF(G98=0,0,1)+IF(G117=0,0,1)+IF(G136=0,0,1)+IF(G155=0,0,1)+IF(G175=0,0,1)+IF(G194=0,0,1))</f>
        <v>42.908999999999999</v>
      </c>
      <c r="H195" s="69">
        <f>(H24+H43+H61+H80+H98+H117+H136+H155+H175+H194)/(IF(H24=0,0,1)+IF(H43=0,0,1)+IF(H61=0,0,1)+IF(H80=0,0,1)+IF(H98=0,0,1)+IF(H117=0,0,1)+IF(H136=0,0,1)+IF(H155=0,0,1)+IF(H175=0,0,1)+IF(H194=0,0,1))</f>
        <v>53.386400000000002</v>
      </c>
      <c r="I195" s="69">
        <f>(I24+I43+I61+I80+I98+I117+I136+I155+I175+I194)/(IF(I24=0,0,1)+IF(I43=0,0,1)+IF(I61=0,0,1)+IF(I80=0,0,1)+IF(I98=0,0,1)+IF(I117=0,0,1)+IF(I136=0,0,1)+IF(I155=0,0,1)+IF(I175=0,0,1)+IF(I194=0,0,1))</f>
        <v>191.791</v>
      </c>
      <c r="J195" s="69">
        <f>(J24+J43+J61+J80+J98+J117+J136+J155+J175+J194)/(IF(J24=0,0,1)+IF(J43=0,0,1)+IF(J61=0,0,1)+IF(J80=0,0,1)+IF(J98=0,0,1)+IF(J117=0,0,1)+IF(J136=0,0,1)+IF(J155=0,0,1)+IF(J175=0,0,1)+IF(J194=0,0,1))</f>
        <v>1348.6239999999998</v>
      </c>
      <c r="K195" s="69"/>
      <c r="L195" s="69"/>
    </row>
  </sheetData>
  <mergeCells count="14">
    <mergeCell ref="C1:E1"/>
    <mergeCell ref="H1:K1"/>
    <mergeCell ref="H2:K2"/>
    <mergeCell ref="C24:D24"/>
    <mergeCell ref="C43:D43"/>
    <mergeCell ref="C155:D155"/>
    <mergeCell ref="C175:D175"/>
    <mergeCell ref="C194:D194"/>
    <mergeCell ref="C195:E195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2025-01-31T10:25:20Z</dcterms:modified>
</cp:coreProperties>
</file>